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6" yWindow="36" windowWidth="8460" windowHeight="7092"/>
  </bookViews>
  <sheets>
    <sheet name="Arkusz_1" sheetId="1" r:id="rId1"/>
  </sheets>
  <definedNames>
    <definedName name="_xlnm.Print_Area" localSheetId="0">Arkusz_1!$A$35:$X$58</definedName>
  </definedNames>
  <calcPr calcId="145621"/>
</workbook>
</file>

<file path=xl/calcChain.xml><?xml version="1.0" encoding="utf-8"?>
<calcChain xmlns="http://schemas.openxmlformats.org/spreadsheetml/2006/main">
  <c r="V59" i="1" l="1"/>
  <c r="W59" i="1"/>
  <c r="X59" i="1"/>
  <c r="V60" i="1"/>
  <c r="W60" i="1"/>
  <c r="X60" i="1"/>
  <c r="V61" i="1"/>
  <c r="W61" i="1"/>
  <c r="X61" i="1"/>
  <c r="X52" i="1"/>
  <c r="W52" i="1"/>
  <c r="V52" i="1"/>
  <c r="V49" i="1"/>
  <c r="W49" i="1"/>
  <c r="X49" i="1"/>
  <c r="V50" i="1"/>
  <c r="W50" i="1"/>
  <c r="X50" i="1"/>
  <c r="V51" i="1"/>
  <c r="W51" i="1"/>
  <c r="X51" i="1"/>
  <c r="V53" i="1"/>
  <c r="W53" i="1"/>
  <c r="X53" i="1"/>
  <c r="V54" i="1"/>
  <c r="W54" i="1"/>
  <c r="X54" i="1"/>
  <c r="V55" i="1"/>
  <c r="W55" i="1"/>
  <c r="X55" i="1"/>
  <c r="V56" i="1"/>
  <c r="W56" i="1"/>
  <c r="X56" i="1"/>
  <c r="V57" i="1"/>
  <c r="W57" i="1"/>
  <c r="X57" i="1"/>
  <c r="V58" i="1"/>
  <c r="W58" i="1"/>
  <c r="X58" i="1"/>
  <c r="V62" i="1"/>
  <c r="W62" i="1"/>
  <c r="X62" i="1"/>
  <c r="V63" i="1"/>
  <c r="W63" i="1"/>
  <c r="X63" i="1"/>
  <c r="V64" i="1"/>
  <c r="W64" i="1"/>
  <c r="X64" i="1"/>
  <c r="V19" i="1" l="1"/>
  <c r="W19" i="1"/>
  <c r="X19" i="1"/>
  <c r="X20" i="1"/>
  <c r="W20" i="1"/>
  <c r="V20" i="1"/>
  <c r="X18" i="1"/>
  <c r="W18" i="1"/>
  <c r="V18" i="1"/>
  <c r="X43" i="1" l="1"/>
  <c r="W43" i="1"/>
  <c r="V43" i="1"/>
  <c r="X47" i="1" l="1"/>
  <c r="W47" i="1"/>
  <c r="V47" i="1"/>
  <c r="X46" i="1"/>
  <c r="W46" i="1"/>
  <c r="V46" i="1"/>
  <c r="V45" i="1" l="1"/>
  <c r="W45" i="1"/>
  <c r="X45" i="1"/>
  <c r="V27" i="1" l="1"/>
  <c r="W27" i="1"/>
  <c r="X27" i="1"/>
  <c r="X26" i="1"/>
  <c r="W26" i="1"/>
  <c r="V26" i="1"/>
  <c r="X17" i="1"/>
  <c r="W17" i="1"/>
  <c r="V17" i="1"/>
  <c r="X66" i="1"/>
  <c r="X65" i="1"/>
  <c r="W65" i="1"/>
  <c r="W66" i="1"/>
  <c r="V65" i="1"/>
  <c r="V66" i="1"/>
  <c r="U21" i="1" l="1"/>
  <c r="L21" i="1"/>
  <c r="X25" i="1" l="1"/>
  <c r="X15" i="1"/>
  <c r="V44" i="1"/>
  <c r="V25" i="1"/>
  <c r="W24" i="1"/>
  <c r="W25" i="1"/>
  <c r="V14" i="1"/>
  <c r="V15" i="1"/>
  <c r="V16" i="1"/>
  <c r="W13" i="1"/>
  <c r="W14" i="1"/>
  <c r="W15" i="1"/>
  <c r="U28" i="1"/>
  <c r="L28" i="1"/>
  <c r="X24" i="1"/>
  <c r="V24" i="1"/>
  <c r="X16" i="1"/>
  <c r="W16" i="1"/>
  <c r="X14" i="1"/>
  <c r="X13" i="1"/>
  <c r="V13" i="1"/>
  <c r="V28" i="1" l="1"/>
  <c r="V21" i="1"/>
  <c r="U30" i="1"/>
  <c r="X28" i="1"/>
  <c r="L30" i="1"/>
  <c r="W21" i="1"/>
  <c r="W28" i="1"/>
  <c r="X21" i="1"/>
  <c r="V29" i="1" l="1"/>
  <c r="X30" i="1"/>
  <c r="W29" i="1"/>
  <c r="X44" i="1"/>
  <c r="W44" i="1"/>
  <c r="V30" i="1" l="1"/>
  <c r="X42" i="1" l="1"/>
  <c r="V42" i="1"/>
  <c r="W42" i="1"/>
</calcChain>
</file>

<file path=xl/sharedStrings.xml><?xml version="1.0" encoding="utf-8"?>
<sst xmlns="http://schemas.openxmlformats.org/spreadsheetml/2006/main" count="259" uniqueCount="86">
  <si>
    <t>PRZEDMIOTY OBOWIĄZKOWE</t>
  </si>
  <si>
    <t>Nazwa przedmiotu</t>
  </si>
  <si>
    <t>w</t>
  </si>
  <si>
    <t>ECTS</t>
  </si>
  <si>
    <t>Śpiew solowy</t>
  </si>
  <si>
    <t>ind.</t>
  </si>
  <si>
    <t>grup.</t>
  </si>
  <si>
    <t>Praca z korepetytorem</t>
  </si>
  <si>
    <t>sem.I</t>
  </si>
  <si>
    <t>sem.II</t>
  </si>
  <si>
    <t>ćw.</t>
  </si>
  <si>
    <t>Przygotowanie sceniczne opery</t>
  </si>
  <si>
    <t>Praca w klasie akompaniamentu</t>
  </si>
  <si>
    <t>Literatura muzyczna (wybr.zagadn.)</t>
  </si>
  <si>
    <t>zbior.</t>
  </si>
  <si>
    <t>Muzyka polska XIX w.</t>
  </si>
  <si>
    <t>Wykłady monograficzne</t>
  </si>
  <si>
    <t>Estetyka muzyki</t>
  </si>
  <si>
    <t>Historia kultury</t>
  </si>
  <si>
    <t>Historia filozofii</t>
  </si>
  <si>
    <t>grup-ind</t>
  </si>
  <si>
    <t>ECTS razem</t>
  </si>
  <si>
    <t>Rok I</t>
  </si>
  <si>
    <t>Rok II</t>
  </si>
  <si>
    <t>rodzaj zajęć</t>
  </si>
  <si>
    <t>A. Przedmioty Kierunkowe</t>
  </si>
  <si>
    <t>B. Przedmioty Podstawowe</t>
  </si>
  <si>
    <t>Razem przedm. obowiązkowe</t>
  </si>
  <si>
    <t xml:space="preserve">Razem </t>
  </si>
  <si>
    <t>kierunek - wokalistyka</t>
  </si>
  <si>
    <t>studia II stopnia</t>
  </si>
  <si>
    <t xml:space="preserve">PLAN STUDIÓW </t>
  </si>
  <si>
    <t>ilość godzin podczas studiów</t>
  </si>
  <si>
    <t>Lp.</t>
  </si>
  <si>
    <t>30</t>
  </si>
  <si>
    <t>60</t>
  </si>
  <si>
    <t>sem. I</t>
  </si>
  <si>
    <t>sem. II</t>
  </si>
  <si>
    <t>Z</t>
  </si>
  <si>
    <t>Zo</t>
  </si>
  <si>
    <t>E</t>
  </si>
  <si>
    <t>PRZEDMIOTY DO WYBORU INDYWIDUALNEGO (alternatywne) studia II stopnia</t>
  </si>
  <si>
    <t>Przygotowanie muz.opery</t>
  </si>
  <si>
    <t>Aktorskie opracowanie partii wokalnych</t>
  </si>
  <si>
    <t>Czytanie a'vista</t>
  </si>
  <si>
    <t>Seminarium pisemnej pracy dyplomowej</t>
  </si>
  <si>
    <t>I rok studium - moduł I</t>
  </si>
  <si>
    <t>II rok studium - moduł II</t>
  </si>
  <si>
    <t>zbior., grup.</t>
  </si>
  <si>
    <t>zbior., grup., ind.</t>
  </si>
  <si>
    <t>Propedeutyka języka w librettach operowych</t>
  </si>
  <si>
    <t>Studium pedagogiczne</t>
  </si>
  <si>
    <t>Zaliczenie</t>
  </si>
  <si>
    <t>Zaliczenie z oceną</t>
  </si>
  <si>
    <t>Egzamin</t>
  </si>
  <si>
    <t>A</t>
  </si>
  <si>
    <t>Język angielski</t>
  </si>
  <si>
    <t>Język niemiecki</t>
  </si>
  <si>
    <t>Język francuski</t>
  </si>
  <si>
    <t>Język rosyjski</t>
  </si>
  <si>
    <t>Język włoski</t>
  </si>
  <si>
    <t>Analiza dzieła muzycznego-wybrane zagad. (przedm. realiz. w I lub II sem.)</t>
  </si>
  <si>
    <t>Język obcy zaawansowany B2+</t>
  </si>
  <si>
    <t>**</t>
  </si>
  <si>
    <t>Interakcje sceniczne</t>
  </si>
  <si>
    <r>
      <rPr>
        <b/>
        <sz val="12"/>
        <rFont val="Arial"/>
        <family val="2"/>
        <charset val="238"/>
      </rPr>
      <t>Studium pedagogiczne</t>
    </r>
    <r>
      <rPr>
        <sz val="12"/>
        <rFont val="Arial"/>
        <family val="2"/>
        <charset val="238"/>
      </rPr>
      <t xml:space="preserve"> - zapisy na odpowiednie moduły we właściwych dziekanatach.</t>
    </r>
  </si>
  <si>
    <t>Filozofia współczesna</t>
  </si>
  <si>
    <t>Komunikacja społeczna i organizacja imprez</t>
  </si>
  <si>
    <t>Warunkiem zaliczenia roku studiów jest uzyskanie co najmniej 60 punktów ECTS. Warunkiem zrealizowania pełnego programu studiów II stopnia (uzupełniających magisterskich) jest uzyskanie 120 punktów ECTS.</t>
  </si>
  <si>
    <t>Interpretacja muzyki dawnej</t>
  </si>
  <si>
    <t>Interpretacja literatury wokalnej</t>
  </si>
  <si>
    <t>Chór</t>
  </si>
  <si>
    <t>Wychowanie fizyczne</t>
  </si>
  <si>
    <t>Historia muzyki - literatura specjalistyczna</t>
  </si>
  <si>
    <t>rok akademicki 2016/2017</t>
  </si>
  <si>
    <t>od roku 2016/2017</t>
  </si>
  <si>
    <t>Przygotowanie partii oratoryjnych</t>
  </si>
  <si>
    <t>Przygotowanie partii operowych</t>
  </si>
  <si>
    <r>
      <t>B</t>
    </r>
    <r>
      <rPr>
        <b/>
        <sz val="16"/>
        <rFont val="Arial"/>
        <family val="2"/>
        <charset val="238"/>
      </rPr>
      <t>*</t>
    </r>
  </si>
  <si>
    <r>
      <t>D</t>
    </r>
    <r>
      <rPr>
        <sz val="16"/>
        <rFont val="Arial"/>
        <family val="2"/>
        <charset val="238"/>
      </rPr>
      <t>**</t>
    </r>
  </si>
  <si>
    <t>*</t>
  </si>
  <si>
    <t>Taniec historyczny</t>
  </si>
  <si>
    <t>Anatomia i fizjologia ruchu</t>
  </si>
  <si>
    <t>Muzyka polska XX i XXI wieku</t>
  </si>
  <si>
    <t>Historia muzyki komputerowej</t>
  </si>
  <si>
    <r>
      <rPr>
        <b/>
        <sz val="12"/>
        <rFont val="Arial"/>
        <family val="2"/>
        <charset val="238"/>
      </rPr>
      <t>Przedmioty z grupy B</t>
    </r>
    <r>
      <rPr>
        <sz val="12"/>
        <rFont val="Arial"/>
        <family val="2"/>
        <charset val="238"/>
      </rPr>
      <t xml:space="preserve"> - do jednokrotnego wyboru w trakcie studiów (I i II st.), począwszy od 2 roku I 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</si>
</sst>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0" xfId="0" applyFont="1" applyBorder="1"/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/>
    </xf>
    <xf numFmtId="0" fontId="4" fillId="0" borderId="1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5" fillId="0" borderId="7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4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/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9" xfId="0" applyFont="1" applyBorder="1" applyAlignment="1">
      <alignment wrapText="1"/>
    </xf>
    <xf numFmtId="0" fontId="4" fillId="0" borderId="2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0" fontId="5" fillId="0" borderId="12" xfId="0" applyFont="1" applyBorder="1"/>
    <xf numFmtId="0" fontId="5" fillId="0" borderId="14" xfId="0" applyFont="1" applyBorder="1"/>
    <xf numFmtId="0" fontId="5" fillId="0" borderId="13" xfId="0" applyFont="1" applyBorder="1"/>
    <xf numFmtId="0" fontId="5" fillId="0" borderId="15" xfId="0" applyFont="1" applyBorder="1"/>
    <xf numFmtId="0" fontId="5" fillId="0" borderId="21" xfId="0" applyFont="1" applyFill="1" applyBorder="1" applyAlignment="1"/>
    <xf numFmtId="0" fontId="5" fillId="0" borderId="22" xfId="0" applyFont="1" applyFill="1" applyBorder="1" applyAlignment="1"/>
    <xf numFmtId="0" fontId="5" fillId="0" borderId="28" xfId="0" applyFont="1" applyBorder="1"/>
    <xf numFmtId="0" fontId="5" fillId="0" borderId="29" xfId="0" applyFont="1" applyBorder="1"/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5" fillId="0" borderId="21" xfId="0" applyFont="1" applyBorder="1"/>
    <xf numFmtId="0" fontId="5" fillId="0" borderId="22" xfId="0" applyFont="1" applyBorder="1"/>
    <xf numFmtId="0" fontId="5" fillId="0" borderId="6" xfId="0" applyFont="1" applyBorder="1"/>
    <xf numFmtId="0" fontId="5" fillId="0" borderId="5" xfId="0" applyFont="1" applyBorder="1"/>
    <xf numFmtId="0" fontId="2" fillId="0" borderId="37" xfId="0" applyFont="1" applyFill="1" applyBorder="1" applyAlignment="1"/>
    <xf numFmtId="0" fontId="5" fillId="0" borderId="11" xfId="0" applyFont="1" applyFill="1" applyBorder="1" applyAlignment="1">
      <alignment horizontal="center"/>
    </xf>
    <xf numFmtId="1" fontId="5" fillId="0" borderId="41" xfId="0" applyNumberFormat="1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49" fontId="5" fillId="0" borderId="49" xfId="0" applyNumberFormat="1" applyFont="1" applyBorder="1" applyAlignment="1">
      <alignment horizontal="center"/>
    </xf>
    <xf numFmtId="49" fontId="5" fillId="0" borderId="50" xfId="0" applyNumberFormat="1" applyFont="1" applyBorder="1" applyAlignment="1">
      <alignment horizontal="center"/>
    </xf>
    <xf numFmtId="49" fontId="5" fillId="0" borderId="44" xfId="0" applyNumberFormat="1" applyFont="1" applyBorder="1" applyAlignment="1">
      <alignment wrapText="1"/>
    </xf>
    <xf numFmtId="49" fontId="5" fillId="0" borderId="41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5" fillId="0" borderId="17" xfId="0" applyFont="1" applyFill="1" applyBorder="1" applyAlignment="1"/>
    <xf numFmtId="0" fontId="5" fillId="0" borderId="5" xfId="0" applyFont="1" applyFill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5" fillId="0" borderId="38" xfId="0" applyFont="1" applyBorder="1" applyAlignment="1">
      <alignment horizontal="left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left" wrapText="1"/>
    </xf>
    <xf numFmtId="0" fontId="5" fillId="0" borderId="25" xfId="0" applyFont="1" applyBorder="1" applyAlignment="1">
      <alignment horizontal="center" wrapText="1"/>
    </xf>
    <xf numFmtId="0" fontId="5" fillId="0" borderId="39" xfId="0" applyNumberFormat="1" applyFont="1" applyBorder="1" applyAlignment="1">
      <alignment horizontal="center"/>
    </xf>
    <xf numFmtId="0" fontId="8" fillId="0" borderId="0" xfId="0" applyFont="1"/>
    <xf numFmtId="0" fontId="5" fillId="0" borderId="54" xfId="0" applyFont="1" applyBorder="1" applyAlignment="1">
      <alignment horizontal="center"/>
    </xf>
    <xf numFmtId="0" fontId="5" fillId="0" borderId="0" xfId="0" applyFont="1" applyFill="1" applyBorder="1" applyAlignment="1"/>
    <xf numFmtId="0" fontId="0" fillId="0" borderId="0" xfId="0" applyBorder="1" applyAlignment="1">
      <alignment wrapText="1"/>
    </xf>
    <xf numFmtId="0" fontId="2" fillId="0" borderId="37" xfId="0" applyFont="1" applyBorder="1"/>
    <xf numFmtId="0" fontId="5" fillId="0" borderId="0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0" xfId="0" applyNumberFormat="1" applyFont="1" applyBorder="1" applyAlignment="1">
      <alignment horizontal="center"/>
    </xf>
    <xf numFmtId="0" fontId="5" fillId="0" borderId="62" xfId="0" applyNumberFormat="1" applyFont="1" applyBorder="1" applyAlignment="1">
      <alignment horizontal="center"/>
    </xf>
    <xf numFmtId="0" fontId="5" fillId="0" borderId="59" xfId="0" applyFont="1" applyBorder="1"/>
    <xf numFmtId="0" fontId="5" fillId="0" borderId="62" xfId="0" applyFont="1" applyBorder="1"/>
    <xf numFmtId="49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/>
    <xf numFmtId="0" fontId="6" fillId="2" borderId="0" xfId="0" applyFont="1" applyFill="1" applyBorder="1"/>
    <xf numFmtId="49" fontId="5" fillId="2" borderId="0" xfId="0" applyNumberFormat="1" applyFont="1" applyFill="1" applyBorder="1" applyAlignment="1"/>
    <xf numFmtId="49" fontId="5" fillId="2" borderId="0" xfId="0" applyNumberFormat="1" applyFont="1" applyFill="1" applyBorder="1" applyAlignment="1">
      <alignment wrapText="1"/>
    </xf>
    <xf numFmtId="49" fontId="2" fillId="2" borderId="0" xfId="0" applyNumberFormat="1" applyFont="1" applyFill="1" applyBorder="1"/>
    <xf numFmtId="0" fontId="0" fillId="2" borderId="0" xfId="0" applyFill="1"/>
    <xf numFmtId="0" fontId="5" fillId="2" borderId="0" xfId="0" applyFont="1" applyFill="1" applyBorder="1" applyAlignment="1"/>
    <xf numFmtId="0" fontId="0" fillId="2" borderId="0" xfId="0" applyFill="1" applyBorder="1" applyAlignment="1">
      <alignment wrapText="1"/>
    </xf>
    <xf numFmtId="0" fontId="5" fillId="2" borderId="0" xfId="0" applyFont="1" applyFill="1" applyBorder="1"/>
    <xf numFmtId="0" fontId="5" fillId="0" borderId="56" xfId="0" applyFont="1" applyBorder="1" applyAlignment="1">
      <alignment horizontal="center"/>
    </xf>
    <xf numFmtId="0" fontId="5" fillId="0" borderId="27" xfId="0" applyFont="1" applyBorder="1" applyAlignment="1"/>
    <xf numFmtId="49" fontId="5" fillId="0" borderId="53" xfId="0" applyNumberFormat="1" applyFont="1" applyBorder="1" applyAlignment="1"/>
    <xf numFmtId="49" fontId="5" fillId="0" borderId="53" xfId="0" applyNumberFormat="1" applyFont="1" applyBorder="1" applyAlignment="1">
      <alignment vertical="center" wrapText="1"/>
    </xf>
    <xf numFmtId="0" fontId="5" fillId="0" borderId="9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5" fillId="0" borderId="64" xfId="0" applyFont="1" applyBorder="1" applyAlignment="1">
      <alignment horizontal="center"/>
    </xf>
    <xf numFmtId="1" fontId="5" fillId="0" borderId="48" xfId="0" applyNumberFormat="1" applyFont="1" applyBorder="1" applyAlignment="1">
      <alignment horizontal="center"/>
    </xf>
    <xf numFmtId="0" fontId="5" fillId="0" borderId="53" xfId="0" applyFont="1" applyBorder="1" applyAlignment="1">
      <alignment wrapText="1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5" fillId="0" borderId="67" xfId="0" applyFont="1" applyBorder="1"/>
    <xf numFmtId="0" fontId="5" fillId="0" borderId="38" xfId="0" applyFont="1" applyBorder="1"/>
    <xf numFmtId="0" fontId="5" fillId="0" borderId="23" xfId="0" applyFont="1" applyBorder="1"/>
    <xf numFmtId="0" fontId="5" fillId="0" borderId="50" xfId="0" applyFont="1" applyBorder="1"/>
    <xf numFmtId="0" fontId="5" fillId="0" borderId="8" xfId="0" applyFont="1" applyFill="1" applyBorder="1" applyAlignment="1">
      <alignment wrapText="1"/>
    </xf>
    <xf numFmtId="0" fontId="5" fillId="0" borderId="68" xfId="0" applyFont="1" applyBorder="1" applyAlignment="1">
      <alignment horizontal="center"/>
    </xf>
    <xf numFmtId="0" fontId="5" fillId="0" borderId="49" xfId="0" applyFont="1" applyFill="1" applyBorder="1" applyAlignment="1">
      <alignment wrapText="1"/>
    </xf>
    <xf numFmtId="0" fontId="5" fillId="0" borderId="3" xfId="0" applyFont="1" applyBorder="1"/>
    <xf numFmtId="0" fontId="5" fillId="0" borderId="1" xfId="0" applyFont="1" applyBorder="1"/>
    <xf numFmtId="0" fontId="5" fillId="0" borderId="14" xfId="0" applyFont="1" applyFill="1" applyBorder="1" applyAlignment="1">
      <alignment wrapText="1"/>
    </xf>
    <xf numFmtId="0" fontId="5" fillId="0" borderId="5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0" fontId="5" fillId="2" borderId="60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/>
    <xf numFmtId="49" fontId="5" fillId="0" borderId="9" xfId="0" applyNumberFormat="1" applyFont="1" applyBorder="1" applyAlignment="1">
      <alignment wrapText="1"/>
    </xf>
    <xf numFmtId="0" fontId="5" fillId="0" borderId="2" xfId="0" applyNumberFormat="1" applyFont="1" applyBorder="1" applyAlignment="1">
      <alignment vertical="center"/>
    </xf>
    <xf numFmtId="49" fontId="5" fillId="2" borderId="0" xfId="0" applyNumberFormat="1" applyFont="1" applyFill="1" applyBorder="1" applyAlignment="1">
      <alignment horizontal="left"/>
    </xf>
    <xf numFmtId="0" fontId="4" fillId="0" borderId="24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2" borderId="0" xfId="0" applyFont="1" applyFill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4" fillId="0" borderId="37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49" fontId="5" fillId="2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32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1" xfId="0" applyFont="1" applyBorder="1" applyAlignment="1">
      <alignment horizontal="center" textRotation="90" wrapText="1"/>
    </xf>
    <xf numFmtId="0" fontId="4" fillId="0" borderId="37" xfId="0" applyFont="1" applyBorder="1" applyAlignment="1">
      <alignment horizontal="center" textRotation="90"/>
    </xf>
    <xf numFmtId="0" fontId="4" fillId="0" borderId="4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4" fillId="0" borderId="0" xfId="0" applyFont="1" applyAlignment="1">
      <alignment horizontal="center"/>
    </xf>
    <xf numFmtId="0" fontId="4" fillId="0" borderId="57" xfId="0" applyFont="1" applyBorder="1" applyAlignment="1">
      <alignment horizontal="center" textRotation="90"/>
    </xf>
    <xf numFmtId="0" fontId="4" fillId="0" borderId="55" xfId="0" applyFont="1" applyBorder="1" applyAlignment="1">
      <alignment horizontal="center" textRotation="90"/>
    </xf>
    <xf numFmtId="0" fontId="4" fillId="0" borderId="58" xfId="0" applyFont="1" applyBorder="1" applyAlignment="1">
      <alignment horizontal="center" textRotation="90"/>
    </xf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4" fillId="0" borderId="3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4" xfId="0" applyFont="1" applyBorder="1" applyAlignme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9"/>
  <sheetViews>
    <sheetView tabSelected="1" topLeftCell="A34" zoomScale="70" zoomScaleNormal="70" workbookViewId="0">
      <selection activeCell="Z65" sqref="Z65"/>
    </sheetView>
  </sheetViews>
  <sheetFormatPr defaultRowHeight="13.2" x14ac:dyDescent="0.25"/>
  <cols>
    <col min="1" max="1" width="7.44140625" customWidth="1"/>
    <col min="2" max="2" width="34.6640625" customWidth="1"/>
    <col min="3" max="3" width="6.6640625" customWidth="1"/>
    <col min="4" max="21" width="4.6640625" customWidth="1"/>
    <col min="22" max="24" width="6.6640625" customWidth="1"/>
  </cols>
  <sheetData>
    <row r="1" spans="1:24" ht="17.399999999999999" x14ac:dyDescent="0.3">
      <c r="A1" s="5" t="s">
        <v>31</v>
      </c>
      <c r="B1" s="2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ht="17.399999999999999" x14ac:dyDescent="0.3">
      <c r="A2" s="5" t="s">
        <v>29</v>
      </c>
      <c r="B2" s="54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</row>
    <row r="3" spans="1:24" ht="17.399999999999999" x14ac:dyDescent="0.3">
      <c r="A3" s="5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</row>
    <row r="4" spans="1:24" ht="17.399999999999999" x14ac:dyDescent="0.3">
      <c r="A4" s="251" t="s">
        <v>74</v>
      </c>
      <c r="B4" s="251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1:24" ht="13.8" thickBot="1" x14ac:dyDescent="0.3"/>
    <row r="6" spans="1:24" ht="16.5" customHeight="1" thickBot="1" x14ac:dyDescent="0.35">
      <c r="A6" s="253" t="s">
        <v>33</v>
      </c>
      <c r="B6" s="253" t="s">
        <v>1</v>
      </c>
      <c r="C6" s="233" t="s">
        <v>24</v>
      </c>
      <c r="D6" s="217" t="s">
        <v>22</v>
      </c>
      <c r="E6" s="218"/>
      <c r="F6" s="218"/>
      <c r="G6" s="218"/>
      <c r="H6" s="218"/>
      <c r="I6" s="218"/>
      <c r="J6" s="218"/>
      <c r="K6" s="219"/>
      <c r="L6" s="248" t="s">
        <v>3</v>
      </c>
      <c r="M6" s="218" t="s">
        <v>23</v>
      </c>
      <c r="N6" s="218"/>
      <c r="O6" s="218"/>
      <c r="P6" s="218"/>
      <c r="Q6" s="218"/>
      <c r="R6" s="218"/>
      <c r="S6" s="218"/>
      <c r="T6" s="219"/>
      <c r="U6" s="244" t="s">
        <v>3</v>
      </c>
      <c r="V6" s="213" t="s">
        <v>32</v>
      </c>
      <c r="W6" s="214"/>
      <c r="X6" s="233" t="s">
        <v>21</v>
      </c>
    </row>
    <row r="7" spans="1:24" ht="16.2" thickBot="1" x14ac:dyDescent="0.35">
      <c r="A7" s="254"/>
      <c r="B7" s="254"/>
      <c r="C7" s="234"/>
      <c r="D7" s="217" t="s">
        <v>36</v>
      </c>
      <c r="E7" s="218"/>
      <c r="F7" s="218"/>
      <c r="G7" s="219"/>
      <c r="H7" s="217" t="s">
        <v>37</v>
      </c>
      <c r="I7" s="218"/>
      <c r="J7" s="218"/>
      <c r="K7" s="219"/>
      <c r="L7" s="249"/>
      <c r="M7" s="218" t="s">
        <v>36</v>
      </c>
      <c r="N7" s="218"/>
      <c r="O7" s="218"/>
      <c r="P7" s="218"/>
      <c r="Q7" s="217" t="s">
        <v>37</v>
      </c>
      <c r="R7" s="218"/>
      <c r="S7" s="218"/>
      <c r="T7" s="219"/>
      <c r="U7" s="245"/>
      <c r="V7" s="215"/>
      <c r="W7" s="216"/>
      <c r="X7" s="234"/>
    </row>
    <row r="8" spans="1:24" ht="12.75" customHeight="1" x14ac:dyDescent="0.25">
      <c r="A8" s="254"/>
      <c r="B8" s="254"/>
      <c r="C8" s="234"/>
      <c r="D8" s="228" t="s">
        <v>2</v>
      </c>
      <c r="E8" s="240"/>
      <c r="F8" s="228" t="s">
        <v>10</v>
      </c>
      <c r="G8" s="240"/>
      <c r="H8" s="228" t="s">
        <v>2</v>
      </c>
      <c r="I8" s="240"/>
      <c r="J8" s="228" t="s">
        <v>10</v>
      </c>
      <c r="K8" s="240"/>
      <c r="L8" s="249"/>
      <c r="M8" s="239" t="s">
        <v>2</v>
      </c>
      <c r="N8" s="240"/>
      <c r="O8" s="228" t="s">
        <v>10</v>
      </c>
      <c r="P8" s="240"/>
      <c r="Q8" s="228" t="s">
        <v>2</v>
      </c>
      <c r="R8" s="240"/>
      <c r="S8" s="228" t="s">
        <v>10</v>
      </c>
      <c r="T8" s="240"/>
      <c r="U8" s="245"/>
      <c r="V8" s="215"/>
      <c r="W8" s="216"/>
      <c r="X8" s="234"/>
    </row>
    <row r="9" spans="1:24" ht="13.5" customHeight="1" thickBot="1" x14ac:dyDescent="0.3">
      <c r="A9" s="255"/>
      <c r="B9" s="255"/>
      <c r="C9" s="243"/>
      <c r="D9" s="242"/>
      <c r="E9" s="241"/>
      <c r="F9" s="242"/>
      <c r="G9" s="241"/>
      <c r="H9" s="242"/>
      <c r="I9" s="241"/>
      <c r="J9" s="242"/>
      <c r="K9" s="241"/>
      <c r="L9" s="250"/>
      <c r="M9" s="226"/>
      <c r="N9" s="241"/>
      <c r="O9" s="242"/>
      <c r="P9" s="241"/>
      <c r="Q9" s="242"/>
      <c r="R9" s="241"/>
      <c r="S9" s="242"/>
      <c r="T9" s="241"/>
      <c r="U9" s="246"/>
      <c r="V9" s="237"/>
      <c r="W9" s="238"/>
      <c r="X9" s="243"/>
    </row>
    <row r="10" spans="1:24" ht="15.6" x14ac:dyDescent="0.3">
      <c r="A10" s="9"/>
      <c r="B10" s="10"/>
      <c r="C10" s="11"/>
      <c r="D10" s="12"/>
      <c r="E10" s="12"/>
      <c r="F10" s="12"/>
      <c r="G10" s="12"/>
      <c r="H10" s="10"/>
      <c r="I10" s="12"/>
      <c r="J10" s="12"/>
      <c r="K10" s="12"/>
      <c r="L10" s="13"/>
      <c r="M10" s="12"/>
      <c r="N10" s="12"/>
      <c r="O10" s="12"/>
      <c r="P10" s="12"/>
      <c r="Q10" s="10"/>
      <c r="R10" s="12"/>
      <c r="S10" s="12"/>
      <c r="T10" s="12"/>
      <c r="U10" s="13"/>
      <c r="V10" s="11"/>
      <c r="W10" s="11"/>
      <c r="X10" s="11"/>
    </row>
    <row r="11" spans="1:24" ht="16.2" thickBot="1" x14ac:dyDescent="0.35">
      <c r="A11" s="247" t="s">
        <v>0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</row>
    <row r="12" spans="1:24" ht="16.2" thickBot="1" x14ac:dyDescent="0.35">
      <c r="A12" s="6" t="s">
        <v>25</v>
      </c>
      <c r="B12" s="7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52" t="s">
        <v>2</v>
      </c>
      <c r="W12" s="14" t="s">
        <v>10</v>
      </c>
      <c r="X12" s="34"/>
    </row>
    <row r="13" spans="1:24" ht="15" x14ac:dyDescent="0.25">
      <c r="A13" s="22">
        <v>1</v>
      </c>
      <c r="B13" s="68" t="s">
        <v>4</v>
      </c>
      <c r="C13" s="19" t="s">
        <v>5</v>
      </c>
      <c r="D13" s="16" t="s">
        <v>34</v>
      </c>
      <c r="E13" s="17" t="s">
        <v>40</v>
      </c>
      <c r="F13" s="203"/>
      <c r="G13" s="19"/>
      <c r="H13" s="16" t="s">
        <v>34</v>
      </c>
      <c r="I13" s="17" t="s">
        <v>40</v>
      </c>
      <c r="J13" s="18"/>
      <c r="K13" s="19"/>
      <c r="L13" s="133">
        <v>14</v>
      </c>
      <c r="M13" s="121" t="s">
        <v>34</v>
      </c>
      <c r="N13" s="17" t="s">
        <v>38</v>
      </c>
      <c r="O13" s="18"/>
      <c r="P13" s="19"/>
      <c r="Q13" s="16" t="s">
        <v>34</v>
      </c>
      <c r="R13" s="17" t="s">
        <v>39</v>
      </c>
      <c r="S13" s="18"/>
      <c r="T13" s="19"/>
      <c r="U13" s="20">
        <v>30</v>
      </c>
      <c r="V13" s="16">
        <f>SUM(D13+H13+M13+Q13)</f>
        <v>120</v>
      </c>
      <c r="W13" s="48">
        <f t="shared" ref="W13:W15" si="0">SUM(F13+J13+O13+S13)</f>
        <v>0</v>
      </c>
      <c r="X13" s="22">
        <f>L13+U13</f>
        <v>44</v>
      </c>
    </row>
    <row r="14" spans="1:24" ht="15" x14ac:dyDescent="0.25">
      <c r="A14" s="27">
        <v>2</v>
      </c>
      <c r="B14" s="50" t="s">
        <v>7</v>
      </c>
      <c r="C14" s="15" t="s">
        <v>5</v>
      </c>
      <c r="D14" s="23"/>
      <c r="E14" s="15"/>
      <c r="F14" s="182">
        <v>7.5</v>
      </c>
      <c r="G14" s="179" t="s">
        <v>38</v>
      </c>
      <c r="H14" s="23"/>
      <c r="I14" s="15"/>
      <c r="J14" s="182">
        <v>7.5</v>
      </c>
      <c r="K14" s="179" t="s">
        <v>39</v>
      </c>
      <c r="L14" s="188">
        <v>2</v>
      </c>
      <c r="M14" s="44"/>
      <c r="N14" s="15"/>
      <c r="O14" s="182">
        <v>7.5</v>
      </c>
      <c r="P14" s="179" t="s">
        <v>38</v>
      </c>
      <c r="Q14" s="183"/>
      <c r="R14" s="191"/>
      <c r="S14" s="182">
        <v>7.5</v>
      </c>
      <c r="T14" s="179" t="s">
        <v>39</v>
      </c>
      <c r="U14" s="192">
        <v>2</v>
      </c>
      <c r="V14" s="26">
        <f t="shared" ref="V14:V16" si="1">SUM(D14+H14+M14+Q14)</f>
        <v>0</v>
      </c>
      <c r="W14" s="38">
        <f t="shared" si="0"/>
        <v>30</v>
      </c>
      <c r="X14" s="27">
        <f>L14+U14</f>
        <v>4</v>
      </c>
    </row>
    <row r="15" spans="1:24" ht="15" x14ac:dyDescent="0.25">
      <c r="A15" s="27">
        <v>3</v>
      </c>
      <c r="B15" s="51" t="s">
        <v>64</v>
      </c>
      <c r="C15" s="15" t="s">
        <v>6</v>
      </c>
      <c r="D15" s="23"/>
      <c r="E15" s="15"/>
      <c r="F15" s="183">
        <v>30</v>
      </c>
      <c r="G15" s="179" t="s">
        <v>38</v>
      </c>
      <c r="H15" s="23"/>
      <c r="I15" s="15"/>
      <c r="J15" s="183">
        <v>30</v>
      </c>
      <c r="K15" s="179" t="s">
        <v>39</v>
      </c>
      <c r="L15" s="188">
        <v>2</v>
      </c>
      <c r="M15" s="44"/>
      <c r="N15" s="15"/>
      <c r="O15" s="193"/>
      <c r="P15" s="179"/>
      <c r="Q15" s="183"/>
      <c r="R15" s="191"/>
      <c r="S15" s="193"/>
      <c r="T15" s="179"/>
      <c r="U15" s="192"/>
      <c r="V15" s="26">
        <f t="shared" si="1"/>
        <v>0</v>
      </c>
      <c r="W15" s="38">
        <f t="shared" si="0"/>
        <v>60</v>
      </c>
      <c r="X15" s="27">
        <f t="shared" ref="X15" si="2">L15+U15</f>
        <v>2</v>
      </c>
    </row>
    <row r="16" spans="1:24" ht="15" x14ac:dyDescent="0.25">
      <c r="A16" s="27">
        <v>4</v>
      </c>
      <c r="B16" s="50" t="s">
        <v>42</v>
      </c>
      <c r="C16" s="15" t="s">
        <v>14</v>
      </c>
      <c r="D16" s="23"/>
      <c r="E16" s="15"/>
      <c r="F16" s="184" t="s">
        <v>35</v>
      </c>
      <c r="G16" s="179" t="s">
        <v>38</v>
      </c>
      <c r="H16" s="23"/>
      <c r="I16" s="15"/>
      <c r="J16" s="184" t="s">
        <v>35</v>
      </c>
      <c r="K16" s="179" t="s">
        <v>39</v>
      </c>
      <c r="L16" s="188">
        <v>8</v>
      </c>
      <c r="M16" s="44"/>
      <c r="N16" s="15"/>
      <c r="O16" s="184" t="s">
        <v>35</v>
      </c>
      <c r="P16" s="179" t="s">
        <v>38</v>
      </c>
      <c r="Q16" s="183"/>
      <c r="R16" s="191"/>
      <c r="S16" s="184" t="s">
        <v>35</v>
      </c>
      <c r="T16" s="179" t="s">
        <v>40</v>
      </c>
      <c r="U16" s="192">
        <v>8</v>
      </c>
      <c r="V16" s="26">
        <f t="shared" si="1"/>
        <v>0</v>
      </c>
      <c r="W16" s="38">
        <f>SUM(F16+J16+O16+S16)</f>
        <v>240</v>
      </c>
      <c r="X16" s="27">
        <f>L16+U16</f>
        <v>16</v>
      </c>
    </row>
    <row r="17" spans="1:24" ht="15" x14ac:dyDescent="0.25">
      <c r="A17" s="96">
        <v>5</v>
      </c>
      <c r="B17" s="122" t="s">
        <v>11</v>
      </c>
      <c r="C17" s="93" t="s">
        <v>14</v>
      </c>
      <c r="D17" s="92"/>
      <c r="E17" s="95"/>
      <c r="F17" s="185" t="s">
        <v>34</v>
      </c>
      <c r="G17" s="180" t="s">
        <v>38</v>
      </c>
      <c r="H17" s="92"/>
      <c r="I17" s="95"/>
      <c r="J17" s="185" t="s">
        <v>34</v>
      </c>
      <c r="K17" s="180" t="s">
        <v>39</v>
      </c>
      <c r="L17" s="189">
        <v>6</v>
      </c>
      <c r="M17" s="94"/>
      <c r="N17" s="95"/>
      <c r="O17" s="185" t="s">
        <v>34</v>
      </c>
      <c r="P17" s="180" t="s">
        <v>38</v>
      </c>
      <c r="Q17" s="186"/>
      <c r="R17" s="194"/>
      <c r="S17" s="185" t="s">
        <v>34</v>
      </c>
      <c r="T17" s="180" t="s">
        <v>40</v>
      </c>
      <c r="U17" s="195">
        <v>6</v>
      </c>
      <c r="V17" s="98">
        <f t="shared" ref="V17:V20" si="3">SUM(D17+H17+M17+Q17)</f>
        <v>0</v>
      </c>
      <c r="W17" s="99">
        <f>SUM(F17+J17+O17+S17)</f>
        <v>120</v>
      </c>
      <c r="X17" s="96">
        <f>L17+U17</f>
        <v>12</v>
      </c>
    </row>
    <row r="18" spans="1:24" ht="15" x14ac:dyDescent="0.25">
      <c r="A18" s="97">
        <v>6</v>
      </c>
      <c r="B18" s="174" t="s">
        <v>77</v>
      </c>
      <c r="C18" s="173" t="s">
        <v>6</v>
      </c>
      <c r="D18" s="169"/>
      <c r="E18" s="170"/>
      <c r="F18" s="186">
        <v>15</v>
      </c>
      <c r="G18" s="180" t="s">
        <v>38</v>
      </c>
      <c r="H18" s="169"/>
      <c r="I18" s="170"/>
      <c r="J18" s="186">
        <v>15</v>
      </c>
      <c r="K18" s="180" t="s">
        <v>39</v>
      </c>
      <c r="L18" s="189">
        <v>2</v>
      </c>
      <c r="M18" s="169"/>
      <c r="N18" s="171"/>
      <c r="O18" s="196">
        <v>15</v>
      </c>
      <c r="P18" s="194" t="s">
        <v>38</v>
      </c>
      <c r="Q18" s="186"/>
      <c r="R18" s="180"/>
      <c r="S18" s="196">
        <v>15</v>
      </c>
      <c r="T18" s="194" t="s">
        <v>40</v>
      </c>
      <c r="U18" s="197">
        <v>2</v>
      </c>
      <c r="V18" s="98">
        <f t="shared" si="3"/>
        <v>0</v>
      </c>
      <c r="W18" s="99">
        <f t="shared" ref="W18:W20" si="4">SUM(F18+J18+O18+S18)</f>
        <v>60</v>
      </c>
      <c r="X18" s="96">
        <f t="shared" ref="X18:X20" si="5">SUM(L18+U18)</f>
        <v>4</v>
      </c>
    </row>
    <row r="19" spans="1:24" ht="15" x14ac:dyDescent="0.25">
      <c r="A19" s="46">
        <v>7</v>
      </c>
      <c r="B19" s="172" t="s">
        <v>76</v>
      </c>
      <c r="C19" s="173" t="s">
        <v>6</v>
      </c>
      <c r="D19" s="168"/>
      <c r="E19" s="176"/>
      <c r="F19" s="183">
        <v>30</v>
      </c>
      <c r="G19" s="179" t="s">
        <v>38</v>
      </c>
      <c r="H19" s="175"/>
      <c r="I19" s="176"/>
      <c r="J19" s="183">
        <v>30</v>
      </c>
      <c r="K19" s="191" t="s">
        <v>40</v>
      </c>
      <c r="L19" s="188">
        <v>3</v>
      </c>
      <c r="M19" s="175"/>
      <c r="N19" s="176"/>
      <c r="O19" s="183"/>
      <c r="P19" s="179"/>
      <c r="Q19" s="198"/>
      <c r="R19" s="191"/>
      <c r="S19" s="183"/>
      <c r="T19" s="179"/>
      <c r="U19" s="192"/>
      <c r="V19" s="98">
        <f t="shared" ref="V19" si="6">SUM(D19+H19+M19+Q19)</f>
        <v>0</v>
      </c>
      <c r="W19" s="99">
        <f t="shared" ref="W19" si="7">SUM(F19+J19+O19+S19)</f>
        <v>60</v>
      </c>
      <c r="X19" s="57">
        <f t="shared" si="5"/>
        <v>3</v>
      </c>
    </row>
    <row r="20" spans="1:24" ht="15.6" thickBot="1" x14ac:dyDescent="0.3">
      <c r="A20" s="164">
        <v>8</v>
      </c>
      <c r="B20" s="177" t="s">
        <v>70</v>
      </c>
      <c r="C20" s="31" t="s">
        <v>6</v>
      </c>
      <c r="D20" s="77"/>
      <c r="E20" s="81"/>
      <c r="F20" s="187">
        <v>15</v>
      </c>
      <c r="G20" s="181" t="s">
        <v>38</v>
      </c>
      <c r="H20" s="77"/>
      <c r="I20" s="81"/>
      <c r="J20" s="187">
        <v>15</v>
      </c>
      <c r="K20" s="200" t="s">
        <v>39</v>
      </c>
      <c r="L20" s="190">
        <v>2</v>
      </c>
      <c r="M20" s="77"/>
      <c r="N20" s="81"/>
      <c r="O20" s="187">
        <v>15</v>
      </c>
      <c r="P20" s="181" t="s">
        <v>38</v>
      </c>
      <c r="Q20" s="199"/>
      <c r="R20" s="200"/>
      <c r="S20" s="187">
        <v>15</v>
      </c>
      <c r="T20" s="181" t="s">
        <v>39</v>
      </c>
      <c r="U20" s="201">
        <v>2</v>
      </c>
      <c r="V20" s="30">
        <f t="shared" si="3"/>
        <v>0</v>
      </c>
      <c r="W20" s="49">
        <f t="shared" si="4"/>
        <v>60</v>
      </c>
      <c r="X20" s="119">
        <f t="shared" si="5"/>
        <v>4</v>
      </c>
    </row>
    <row r="21" spans="1:24" ht="15.6" thickBot="1" x14ac:dyDescent="0.3">
      <c r="A21" s="34"/>
      <c r="B21" s="85" t="s">
        <v>28</v>
      </c>
      <c r="C21" s="34"/>
      <c r="D21" s="178"/>
      <c r="E21" s="34"/>
      <c r="F21" s="34"/>
      <c r="G21" s="34"/>
      <c r="H21" s="166"/>
      <c r="I21" s="34"/>
      <c r="J21" s="34"/>
      <c r="K21" s="202"/>
      <c r="L21" s="136">
        <f>SUM(L13:L20)</f>
        <v>39</v>
      </c>
      <c r="M21" s="34"/>
      <c r="N21" s="34"/>
      <c r="O21" s="34"/>
      <c r="P21" s="34"/>
      <c r="Q21" s="166"/>
      <c r="R21" s="34"/>
      <c r="S21" s="34"/>
      <c r="T21" s="34"/>
      <c r="U21" s="39">
        <f>SUM(U13:U20)</f>
        <v>50</v>
      </c>
      <c r="V21" s="39">
        <f>SUM(V13:V20)</f>
        <v>120</v>
      </c>
      <c r="W21" s="39">
        <f>SUM(W13:W20)</f>
        <v>630</v>
      </c>
      <c r="X21" s="39">
        <f>SUM(L21:U21)</f>
        <v>89</v>
      </c>
    </row>
    <row r="22" spans="1:24" ht="15.6" thickBot="1" x14ac:dyDescent="0.3">
      <c r="A22" s="34"/>
      <c r="B22" s="36"/>
      <c r="C22" s="34"/>
      <c r="D22" s="166"/>
      <c r="E22" s="34"/>
      <c r="F22" s="34"/>
      <c r="G22" s="34"/>
      <c r="H22" s="132"/>
      <c r="I22" s="34"/>
      <c r="J22" s="34"/>
      <c r="K22" s="34"/>
      <c r="L22" s="153"/>
      <c r="M22" s="132"/>
      <c r="N22" s="34"/>
      <c r="O22" s="34"/>
      <c r="P22" s="34"/>
      <c r="Q22" s="132"/>
      <c r="R22" s="34"/>
      <c r="S22" s="34"/>
      <c r="T22" s="132"/>
      <c r="U22" s="153"/>
      <c r="V22" s="12"/>
      <c r="W22" s="12"/>
      <c r="X22" s="12"/>
    </row>
    <row r="23" spans="1:24" ht="16.2" thickBot="1" x14ac:dyDescent="0.35">
      <c r="A23" s="37" t="s">
        <v>26</v>
      </c>
      <c r="B23" s="37"/>
      <c r="C23" s="10"/>
      <c r="D23" s="165"/>
      <c r="E23" s="10"/>
      <c r="F23" s="10"/>
      <c r="G23" s="10"/>
      <c r="H23" s="116"/>
      <c r="I23" s="10"/>
      <c r="J23" s="10"/>
      <c r="K23" s="10"/>
      <c r="L23" s="116"/>
      <c r="M23" s="10"/>
      <c r="N23" s="10"/>
      <c r="O23" s="10"/>
      <c r="P23" s="10"/>
      <c r="Q23" s="116"/>
      <c r="R23" s="10"/>
      <c r="S23" s="10"/>
      <c r="T23" s="116"/>
      <c r="U23" s="116"/>
      <c r="V23" s="52" t="s">
        <v>2</v>
      </c>
      <c r="W23" s="14" t="s">
        <v>10</v>
      </c>
      <c r="X23" s="10"/>
    </row>
    <row r="24" spans="1:24" ht="30" x14ac:dyDescent="0.25">
      <c r="A24" s="22">
        <v>9</v>
      </c>
      <c r="B24" s="167" t="s">
        <v>73</v>
      </c>
      <c r="C24" s="19" t="s">
        <v>6</v>
      </c>
      <c r="D24" s="16" t="s">
        <v>34</v>
      </c>
      <c r="E24" s="19" t="s">
        <v>38</v>
      </c>
      <c r="F24" s="18"/>
      <c r="G24" s="19"/>
      <c r="H24" s="16" t="s">
        <v>34</v>
      </c>
      <c r="I24" s="19" t="s">
        <v>40</v>
      </c>
      <c r="J24" s="18"/>
      <c r="K24" s="19"/>
      <c r="L24" s="133">
        <v>4</v>
      </c>
      <c r="M24" s="120"/>
      <c r="N24" s="19"/>
      <c r="O24" s="18"/>
      <c r="P24" s="19"/>
      <c r="Q24" s="18"/>
      <c r="R24" s="19"/>
      <c r="S24" s="18"/>
      <c r="T24" s="19"/>
      <c r="U24" s="20"/>
      <c r="V24" s="16">
        <f>SUM(D24+H24+M24+Q24)</f>
        <v>60</v>
      </c>
      <c r="W24" s="48">
        <f t="shared" ref="W24:W25" si="8">SUM(F24+J24+O24+S24)</f>
        <v>0</v>
      </c>
      <c r="X24" s="21">
        <f>L24+U24</f>
        <v>4</v>
      </c>
    </row>
    <row r="25" spans="1:24" ht="15" x14ac:dyDescent="0.25">
      <c r="A25" s="63">
        <v>10</v>
      </c>
      <c r="B25" s="50" t="s">
        <v>44</v>
      </c>
      <c r="C25" s="15" t="s">
        <v>6</v>
      </c>
      <c r="D25" s="64"/>
      <c r="E25" s="65"/>
      <c r="F25" s="66">
        <v>15</v>
      </c>
      <c r="G25" s="65" t="s">
        <v>38</v>
      </c>
      <c r="H25" s="64"/>
      <c r="I25" s="65"/>
      <c r="J25" s="66">
        <v>15</v>
      </c>
      <c r="K25" s="65" t="s">
        <v>40</v>
      </c>
      <c r="L25" s="137">
        <v>2</v>
      </c>
      <c r="M25" s="87"/>
      <c r="N25" s="65"/>
      <c r="O25" s="66"/>
      <c r="P25" s="65"/>
      <c r="Q25" s="66"/>
      <c r="R25" s="65"/>
      <c r="S25" s="66"/>
      <c r="T25" s="65"/>
      <c r="U25" s="67"/>
      <c r="V25" s="26">
        <f t="shared" ref="V25" si="9">SUM(D25+H25+M25+Q25)</f>
        <v>0</v>
      </c>
      <c r="W25" s="38">
        <f t="shared" si="8"/>
        <v>30</v>
      </c>
      <c r="X25" s="57">
        <f>L25+U25</f>
        <v>2</v>
      </c>
    </row>
    <row r="26" spans="1:24" ht="30" x14ac:dyDescent="0.25">
      <c r="A26" s="27">
        <v>11</v>
      </c>
      <c r="B26" s="69" t="s">
        <v>45</v>
      </c>
      <c r="C26" s="43" t="s">
        <v>20</v>
      </c>
      <c r="D26" s="23"/>
      <c r="E26" s="24"/>
      <c r="F26" s="23"/>
      <c r="G26" s="24"/>
      <c r="H26" s="23"/>
      <c r="I26" s="24"/>
      <c r="J26" s="23">
        <v>15</v>
      </c>
      <c r="K26" s="24" t="s">
        <v>39</v>
      </c>
      <c r="L26" s="134">
        <v>4</v>
      </c>
      <c r="M26" s="44"/>
      <c r="N26" s="24"/>
      <c r="O26" s="59">
        <v>15</v>
      </c>
      <c r="P26" s="24" t="s">
        <v>39</v>
      </c>
      <c r="Q26" s="23"/>
      <c r="R26" s="24"/>
      <c r="S26" s="26"/>
      <c r="T26" s="24"/>
      <c r="U26" s="25">
        <v>4</v>
      </c>
      <c r="V26" s="26">
        <f t="shared" ref="V26" si="10">SUM(D26+H26+M26+Q26)</f>
        <v>0</v>
      </c>
      <c r="W26" s="38">
        <f>SUM(F26+J26+O26+S26)</f>
        <v>30</v>
      </c>
      <c r="X26" s="57">
        <f>L26+U26</f>
        <v>8</v>
      </c>
    </row>
    <row r="27" spans="1:24" ht="15.6" thickBot="1" x14ac:dyDescent="0.3">
      <c r="A27" s="39">
        <v>12</v>
      </c>
      <c r="B27" s="124" t="s">
        <v>62</v>
      </c>
      <c r="C27" s="125" t="s">
        <v>6</v>
      </c>
      <c r="D27" s="60"/>
      <c r="E27" s="61"/>
      <c r="F27" s="60">
        <v>30</v>
      </c>
      <c r="G27" s="61" t="s">
        <v>39</v>
      </c>
      <c r="H27" s="60"/>
      <c r="I27" s="61"/>
      <c r="J27" s="60">
        <v>30</v>
      </c>
      <c r="K27" s="61" t="s">
        <v>40</v>
      </c>
      <c r="L27" s="136">
        <v>4</v>
      </c>
      <c r="M27" s="128"/>
      <c r="N27" s="61"/>
      <c r="O27" s="126"/>
      <c r="P27" s="61"/>
      <c r="Q27" s="60"/>
      <c r="R27" s="61"/>
      <c r="S27" s="62"/>
      <c r="T27" s="61"/>
      <c r="U27" s="115"/>
      <c r="V27" s="30">
        <f t="shared" ref="V27" si="11">SUM(D27+H27+M27+Q27)</f>
        <v>0</v>
      </c>
      <c r="W27" s="49">
        <f>SUM(F27+J27+O27+S27)</f>
        <v>60</v>
      </c>
      <c r="X27" s="119">
        <f>L27+U27</f>
        <v>4</v>
      </c>
    </row>
    <row r="28" spans="1:24" ht="15.6" thickBot="1" x14ac:dyDescent="0.3">
      <c r="A28" s="114"/>
      <c r="B28" s="85" t="s">
        <v>28</v>
      </c>
      <c r="C28" s="12"/>
      <c r="D28" s="12"/>
      <c r="E28" s="12"/>
      <c r="F28" s="12"/>
      <c r="G28" s="12"/>
      <c r="H28" s="12"/>
      <c r="I28" s="12"/>
      <c r="J28" s="12"/>
      <c r="K28" s="12"/>
      <c r="L28" s="136">
        <f>SUM(L24:L27)</f>
        <v>14</v>
      </c>
      <c r="M28" s="12"/>
      <c r="N28" s="12"/>
      <c r="O28" s="12"/>
      <c r="P28" s="12"/>
      <c r="Q28" s="12"/>
      <c r="R28" s="12"/>
      <c r="S28" s="12"/>
      <c r="T28" s="12"/>
      <c r="U28" s="39">
        <f>SUM(U24:U27)</f>
        <v>4</v>
      </c>
      <c r="V28" s="117">
        <f>SUM(V24:V27)</f>
        <v>60</v>
      </c>
      <c r="W28" s="118">
        <f>SUM(W24:W27)</f>
        <v>120</v>
      </c>
      <c r="X28" s="58">
        <f>SUM(L28:U28)</f>
        <v>18</v>
      </c>
    </row>
    <row r="29" spans="1:24" ht="16.2" thickBot="1" x14ac:dyDescent="0.35">
      <c r="A29" s="40"/>
      <c r="B29" s="41"/>
      <c r="C29" s="12"/>
      <c r="D29" s="12"/>
      <c r="E29" s="12"/>
      <c r="F29" s="12"/>
      <c r="G29" s="12"/>
      <c r="H29" s="12"/>
      <c r="I29" s="12"/>
      <c r="J29" s="12"/>
      <c r="K29" s="34"/>
      <c r="L29" s="34"/>
      <c r="M29" s="12"/>
      <c r="N29" s="12"/>
      <c r="O29" s="12"/>
      <c r="P29" s="12"/>
      <c r="Q29" s="12"/>
      <c r="R29" s="12"/>
      <c r="S29" s="12"/>
      <c r="T29" s="34"/>
      <c r="U29" s="34"/>
      <c r="V29" s="53">
        <f>V21+V28</f>
        <v>180</v>
      </c>
      <c r="W29" s="53">
        <f>W21+W28</f>
        <v>750</v>
      </c>
      <c r="X29" s="34"/>
    </row>
    <row r="30" spans="1:24" ht="16.2" thickBot="1" x14ac:dyDescent="0.35">
      <c r="A30" s="41"/>
      <c r="B30" s="8" t="s">
        <v>27</v>
      </c>
      <c r="C30" s="34"/>
      <c r="D30" s="34"/>
      <c r="E30" s="34"/>
      <c r="F30" s="34"/>
      <c r="G30" s="34"/>
      <c r="H30" s="34"/>
      <c r="I30" s="34"/>
      <c r="J30" s="34"/>
      <c r="K30" s="34"/>
      <c r="L30" s="35">
        <f>L21+L28</f>
        <v>53</v>
      </c>
      <c r="M30" s="34"/>
      <c r="N30" s="34"/>
      <c r="O30" s="34"/>
      <c r="P30" s="34"/>
      <c r="Q30" s="34"/>
      <c r="R30" s="34"/>
      <c r="S30" s="34"/>
      <c r="T30" s="34"/>
      <c r="U30" s="35">
        <f>U21+U28</f>
        <v>54</v>
      </c>
      <c r="V30" s="217">
        <f>SUM(V29:W29)</f>
        <v>930</v>
      </c>
      <c r="W30" s="219"/>
      <c r="X30" s="42">
        <f>X21+X28</f>
        <v>107</v>
      </c>
    </row>
    <row r="31" spans="1:2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6" x14ac:dyDescent="0.3">
      <c r="A35" s="247" t="s">
        <v>41</v>
      </c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</row>
    <row r="36" spans="1:24" ht="16.2" thickBot="1" x14ac:dyDescent="0.35">
      <c r="A36" s="257" t="s">
        <v>75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</row>
    <row r="37" spans="1:24" ht="16.5" customHeight="1" thickBot="1" x14ac:dyDescent="0.35">
      <c r="A37" s="253" t="s">
        <v>33</v>
      </c>
      <c r="B37" s="253" t="s">
        <v>1</v>
      </c>
      <c r="C37" s="233" t="s">
        <v>24</v>
      </c>
      <c r="D37" s="217" t="s">
        <v>22</v>
      </c>
      <c r="E37" s="218"/>
      <c r="F37" s="218"/>
      <c r="G37" s="218"/>
      <c r="H37" s="218"/>
      <c r="I37" s="218"/>
      <c r="J37" s="218"/>
      <c r="K37" s="224"/>
      <c r="L37" s="248" t="s">
        <v>3</v>
      </c>
      <c r="M37" s="218" t="s">
        <v>23</v>
      </c>
      <c r="N37" s="218"/>
      <c r="O37" s="225"/>
      <c r="P37" s="225"/>
      <c r="Q37" s="225"/>
      <c r="R37" s="225"/>
      <c r="S37" s="225"/>
      <c r="T37" s="224"/>
      <c r="U37" s="244" t="s">
        <v>3</v>
      </c>
      <c r="V37" s="213" t="s">
        <v>32</v>
      </c>
      <c r="W37" s="214"/>
      <c r="X37" s="233" t="s">
        <v>21</v>
      </c>
    </row>
    <row r="38" spans="1:24" ht="16.2" thickBot="1" x14ac:dyDescent="0.35">
      <c r="A38" s="254"/>
      <c r="B38" s="254"/>
      <c r="C38" s="234"/>
      <c r="D38" s="217" t="s">
        <v>8</v>
      </c>
      <c r="E38" s="218"/>
      <c r="F38" s="218"/>
      <c r="G38" s="224"/>
      <c r="H38" s="217" t="s">
        <v>9</v>
      </c>
      <c r="I38" s="218"/>
      <c r="J38" s="218"/>
      <c r="K38" s="224"/>
      <c r="L38" s="249"/>
      <c r="M38" s="226" t="s">
        <v>8</v>
      </c>
      <c r="N38" s="226"/>
      <c r="O38" s="226"/>
      <c r="P38" s="227"/>
      <c r="Q38" s="217" t="s">
        <v>9</v>
      </c>
      <c r="R38" s="218"/>
      <c r="S38" s="225"/>
      <c r="T38" s="224"/>
      <c r="U38" s="245"/>
      <c r="V38" s="215"/>
      <c r="W38" s="216"/>
      <c r="X38" s="234"/>
    </row>
    <row r="39" spans="1:24" ht="12.75" customHeight="1" x14ac:dyDescent="0.25">
      <c r="A39" s="254"/>
      <c r="B39" s="254"/>
      <c r="C39" s="234"/>
      <c r="D39" s="228" t="s">
        <v>2</v>
      </c>
      <c r="E39" s="229"/>
      <c r="F39" s="228" t="s">
        <v>10</v>
      </c>
      <c r="G39" s="229"/>
      <c r="H39" s="228" t="s">
        <v>2</v>
      </c>
      <c r="I39" s="229"/>
      <c r="J39" s="228" t="s">
        <v>10</v>
      </c>
      <c r="K39" s="229"/>
      <c r="L39" s="249"/>
      <c r="M39" s="239" t="s">
        <v>2</v>
      </c>
      <c r="N39" s="229"/>
      <c r="O39" s="228" t="s">
        <v>10</v>
      </c>
      <c r="P39" s="229"/>
      <c r="Q39" s="228" t="s">
        <v>2</v>
      </c>
      <c r="R39" s="229"/>
      <c r="S39" s="228" t="s">
        <v>10</v>
      </c>
      <c r="T39" s="229"/>
      <c r="U39" s="245"/>
      <c r="V39" s="215"/>
      <c r="W39" s="216"/>
      <c r="X39" s="234"/>
    </row>
    <row r="40" spans="1:24" ht="13.5" customHeight="1" thickBot="1" x14ac:dyDescent="0.3">
      <c r="A40" s="258"/>
      <c r="B40" s="254"/>
      <c r="C40" s="234"/>
      <c r="D40" s="232"/>
      <c r="E40" s="231"/>
      <c r="F40" s="232"/>
      <c r="G40" s="231"/>
      <c r="H40" s="230"/>
      <c r="I40" s="231"/>
      <c r="J40" s="232"/>
      <c r="K40" s="231"/>
      <c r="L40" s="249"/>
      <c r="M40" s="256"/>
      <c r="N40" s="231"/>
      <c r="O40" s="232"/>
      <c r="P40" s="231"/>
      <c r="Q40" s="230"/>
      <c r="R40" s="231"/>
      <c r="S40" s="232"/>
      <c r="T40" s="231"/>
      <c r="U40" s="245"/>
      <c r="V40" s="215"/>
      <c r="W40" s="216"/>
      <c r="X40" s="234"/>
    </row>
    <row r="41" spans="1:24" ht="15" customHeight="1" thickBot="1" x14ac:dyDescent="0.35">
      <c r="A41" s="91" t="s">
        <v>55</v>
      </c>
      <c r="B41" s="217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9"/>
    </row>
    <row r="42" spans="1:24" ht="15" x14ac:dyDescent="0.25">
      <c r="A42" s="55">
        <v>1</v>
      </c>
      <c r="B42" s="45" t="s">
        <v>12</v>
      </c>
      <c r="C42" s="27" t="s">
        <v>6</v>
      </c>
      <c r="D42" s="23"/>
      <c r="E42" s="24"/>
      <c r="F42" s="44">
        <v>15</v>
      </c>
      <c r="G42" s="15" t="s">
        <v>38</v>
      </c>
      <c r="H42" s="23"/>
      <c r="I42" s="24"/>
      <c r="J42" s="44">
        <v>15</v>
      </c>
      <c r="K42" s="15" t="s">
        <v>39</v>
      </c>
      <c r="L42" s="134">
        <v>2</v>
      </c>
      <c r="M42" s="44"/>
      <c r="N42" s="24"/>
      <c r="O42" s="44">
        <v>15</v>
      </c>
      <c r="P42" s="15" t="s">
        <v>38</v>
      </c>
      <c r="Q42" s="23"/>
      <c r="R42" s="24"/>
      <c r="S42" s="44">
        <v>15</v>
      </c>
      <c r="T42" s="15" t="s">
        <v>39</v>
      </c>
      <c r="U42" s="46">
        <v>2</v>
      </c>
      <c r="V42" s="26">
        <f t="shared" ref="V42:V66" si="12">SUM(D42+H42+M42+Q42)</f>
        <v>0</v>
      </c>
      <c r="W42" s="38">
        <f t="shared" ref="W42:W66" si="13">SUM(F42+J42+O42+S42)</f>
        <v>60</v>
      </c>
      <c r="X42" s="27">
        <f t="shared" ref="X42:X66" si="14">SUM(L42+U42)</f>
        <v>4</v>
      </c>
    </row>
    <row r="43" spans="1:24" ht="30" x14ac:dyDescent="0.25">
      <c r="A43" s="27">
        <v>2</v>
      </c>
      <c r="B43" s="51" t="s">
        <v>43</v>
      </c>
      <c r="C43" s="27" t="s">
        <v>6</v>
      </c>
      <c r="D43" s="23"/>
      <c r="E43" s="15"/>
      <c r="F43" s="23">
        <v>15</v>
      </c>
      <c r="G43" s="24" t="s">
        <v>38</v>
      </c>
      <c r="H43" s="23"/>
      <c r="I43" s="15"/>
      <c r="J43" s="23">
        <v>15</v>
      </c>
      <c r="K43" s="24" t="s">
        <v>39</v>
      </c>
      <c r="L43" s="134">
        <v>2</v>
      </c>
      <c r="M43" s="44"/>
      <c r="N43" s="15"/>
      <c r="O43" s="59"/>
      <c r="P43" s="24"/>
      <c r="Q43" s="23"/>
      <c r="R43" s="15"/>
      <c r="S43" s="59"/>
      <c r="T43" s="24"/>
      <c r="U43" s="25"/>
      <c r="V43" s="26">
        <f t="shared" si="12"/>
        <v>0</v>
      </c>
      <c r="W43" s="38">
        <f t="shared" si="13"/>
        <v>30</v>
      </c>
      <c r="X43" s="27">
        <f t="shared" ref="X43" si="15">L43+U43</f>
        <v>2</v>
      </c>
    </row>
    <row r="44" spans="1:24" ht="30" x14ac:dyDescent="0.25">
      <c r="A44" s="55">
        <v>3</v>
      </c>
      <c r="B44" s="51" t="s">
        <v>50</v>
      </c>
      <c r="C44" s="27" t="s">
        <v>14</v>
      </c>
      <c r="D44" s="23"/>
      <c r="E44" s="24"/>
      <c r="F44" s="44">
        <v>7.5</v>
      </c>
      <c r="G44" s="15" t="s">
        <v>38</v>
      </c>
      <c r="H44" s="23"/>
      <c r="I44" s="24"/>
      <c r="J44" s="44">
        <v>7.5</v>
      </c>
      <c r="K44" s="15" t="s">
        <v>39</v>
      </c>
      <c r="L44" s="134">
        <v>1</v>
      </c>
      <c r="M44" s="25"/>
      <c r="N44" s="24"/>
      <c r="O44" s="44">
        <v>7.5</v>
      </c>
      <c r="P44" s="15" t="s">
        <v>38</v>
      </c>
      <c r="Q44" s="23"/>
      <c r="R44" s="24"/>
      <c r="S44" s="44">
        <v>7.5</v>
      </c>
      <c r="T44" s="15" t="s">
        <v>39</v>
      </c>
      <c r="U44" s="46">
        <v>1</v>
      </c>
      <c r="V44" s="26">
        <f t="shared" ref="V44:V49" si="16">SUM(D44+H44+M44+Q44)</f>
        <v>0</v>
      </c>
      <c r="W44" s="38">
        <f t="shared" si="13"/>
        <v>30</v>
      </c>
      <c r="X44" s="27">
        <f t="shared" si="14"/>
        <v>2</v>
      </c>
    </row>
    <row r="45" spans="1:24" ht="15" x14ac:dyDescent="0.25">
      <c r="A45" s="112">
        <v>4</v>
      </c>
      <c r="B45" s="157" t="s">
        <v>69</v>
      </c>
      <c r="C45" s="158" t="s">
        <v>6</v>
      </c>
      <c r="D45" s="92"/>
      <c r="E45" s="93"/>
      <c r="F45" s="44">
        <v>30</v>
      </c>
      <c r="G45" s="15" t="s">
        <v>38</v>
      </c>
      <c r="H45" s="92"/>
      <c r="I45" s="93"/>
      <c r="J45" s="44">
        <v>30</v>
      </c>
      <c r="K45" s="15" t="s">
        <v>39</v>
      </c>
      <c r="L45" s="135">
        <v>2</v>
      </c>
      <c r="M45" s="123"/>
      <c r="N45" s="93"/>
      <c r="O45" s="94">
        <v>30</v>
      </c>
      <c r="P45" s="95" t="s">
        <v>38</v>
      </c>
      <c r="Q45" s="92"/>
      <c r="R45" s="93"/>
      <c r="S45" s="94">
        <v>30</v>
      </c>
      <c r="T45" s="95" t="s">
        <v>39</v>
      </c>
      <c r="U45" s="97">
        <v>2</v>
      </c>
      <c r="V45" s="26">
        <f t="shared" ref="V45" si="17">SUM(D45+H45+M45+Q45)</f>
        <v>0</v>
      </c>
      <c r="W45" s="38">
        <f t="shared" ref="W45" si="18">SUM(F45+J45+O45+S45)</f>
        <v>120</v>
      </c>
      <c r="X45" s="27">
        <f t="shared" ref="X45" si="19">SUM(L45+U45)</f>
        <v>4</v>
      </c>
    </row>
    <row r="46" spans="1:24" ht="15" x14ac:dyDescent="0.25">
      <c r="A46" s="161">
        <v>5</v>
      </c>
      <c r="B46" s="162" t="s">
        <v>71</v>
      </c>
      <c r="C46" s="96" t="s">
        <v>14</v>
      </c>
      <c r="D46" s="94"/>
      <c r="E46" s="95"/>
      <c r="F46" s="92">
        <v>60</v>
      </c>
      <c r="G46" s="93" t="s">
        <v>39</v>
      </c>
      <c r="H46" s="94"/>
      <c r="I46" s="95"/>
      <c r="J46" s="92">
        <v>60</v>
      </c>
      <c r="K46" s="93" t="s">
        <v>39</v>
      </c>
      <c r="L46" s="123">
        <v>4</v>
      </c>
      <c r="M46" s="163"/>
      <c r="N46" s="95"/>
      <c r="O46" s="92">
        <v>60</v>
      </c>
      <c r="P46" s="93" t="s">
        <v>39</v>
      </c>
      <c r="Q46" s="94"/>
      <c r="R46" s="95"/>
      <c r="S46" s="92">
        <v>60</v>
      </c>
      <c r="T46" s="93" t="s">
        <v>39</v>
      </c>
      <c r="U46" s="123">
        <v>4</v>
      </c>
      <c r="V46" s="98">
        <f t="shared" si="16"/>
        <v>0</v>
      </c>
      <c r="W46" s="99">
        <f t="shared" si="13"/>
        <v>240</v>
      </c>
      <c r="X46" s="96">
        <f t="shared" si="14"/>
        <v>8</v>
      </c>
    </row>
    <row r="47" spans="1:24" ht="15.6" thickBot="1" x14ac:dyDescent="0.3">
      <c r="A47" s="56">
        <v>6</v>
      </c>
      <c r="B47" s="159" t="s">
        <v>72</v>
      </c>
      <c r="C47" s="96" t="s">
        <v>14</v>
      </c>
      <c r="D47" s="47"/>
      <c r="E47" s="29"/>
      <c r="F47" s="28">
        <v>30</v>
      </c>
      <c r="G47" s="31" t="s">
        <v>38</v>
      </c>
      <c r="H47" s="47"/>
      <c r="I47" s="29"/>
      <c r="J47" s="164">
        <v>30</v>
      </c>
      <c r="K47" s="33" t="s">
        <v>39</v>
      </c>
      <c r="L47" s="32">
        <v>2</v>
      </c>
      <c r="M47" s="160"/>
      <c r="N47" s="31"/>
      <c r="O47" s="28">
        <v>30</v>
      </c>
      <c r="P47" s="31" t="s">
        <v>38</v>
      </c>
      <c r="Q47" s="47"/>
      <c r="R47" s="29"/>
      <c r="S47" s="164">
        <v>30</v>
      </c>
      <c r="T47" s="31" t="s">
        <v>39</v>
      </c>
      <c r="U47" s="32">
        <v>2</v>
      </c>
      <c r="V47" s="98">
        <f t="shared" si="16"/>
        <v>0</v>
      </c>
      <c r="W47" s="99">
        <f t="shared" si="13"/>
        <v>120</v>
      </c>
      <c r="X47" s="96">
        <f t="shared" si="14"/>
        <v>4</v>
      </c>
    </row>
    <row r="48" spans="1:24" ht="21.6" thickBot="1" x14ac:dyDescent="0.45">
      <c r="A48" s="102" t="s">
        <v>78</v>
      </c>
      <c r="B48" s="220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2"/>
    </row>
    <row r="49" spans="1:24" ht="45" customHeight="1" x14ac:dyDescent="0.25">
      <c r="A49" s="86">
        <v>7</v>
      </c>
      <c r="B49" s="100" t="s">
        <v>61</v>
      </c>
      <c r="C49" s="101" t="s">
        <v>14</v>
      </c>
      <c r="D49" s="66"/>
      <c r="E49" s="65"/>
      <c r="F49" s="87">
        <v>30</v>
      </c>
      <c r="G49" s="88" t="s">
        <v>40</v>
      </c>
      <c r="H49" s="66"/>
      <c r="I49" s="65"/>
      <c r="J49" s="87"/>
      <c r="K49" s="88"/>
      <c r="L49" s="137">
        <v>4</v>
      </c>
      <c r="M49" s="67"/>
      <c r="N49" s="65"/>
      <c r="O49" s="87"/>
      <c r="P49" s="88"/>
      <c r="Q49" s="66"/>
      <c r="R49" s="65"/>
      <c r="S49" s="87"/>
      <c r="T49" s="88"/>
      <c r="U49" s="89"/>
      <c r="V49" s="64">
        <f t="shared" si="16"/>
        <v>0</v>
      </c>
      <c r="W49" s="90">
        <f t="shared" ref="W49" si="20">SUM(F49+J49+O49+S49)</f>
        <v>30</v>
      </c>
      <c r="X49" s="63">
        <f t="shared" ref="X49" si="21">SUM(L49+U49)</f>
        <v>4</v>
      </c>
    </row>
    <row r="50" spans="1:24" ht="30" x14ac:dyDescent="0.25">
      <c r="A50" s="55">
        <v>8</v>
      </c>
      <c r="B50" s="51" t="s">
        <v>13</v>
      </c>
      <c r="C50" s="27" t="s">
        <v>14</v>
      </c>
      <c r="D50" s="23">
        <v>15</v>
      </c>
      <c r="E50" s="24" t="s">
        <v>39</v>
      </c>
      <c r="F50" s="44"/>
      <c r="G50" s="15"/>
      <c r="H50" s="23">
        <v>15</v>
      </c>
      <c r="I50" s="24" t="s">
        <v>40</v>
      </c>
      <c r="J50" s="44"/>
      <c r="K50" s="15"/>
      <c r="L50" s="134">
        <v>4</v>
      </c>
      <c r="M50" s="25"/>
      <c r="N50" s="24"/>
      <c r="O50" s="44"/>
      <c r="P50" s="15"/>
      <c r="Q50" s="23"/>
      <c r="R50" s="24"/>
      <c r="S50" s="44"/>
      <c r="T50" s="15"/>
      <c r="U50" s="46"/>
      <c r="V50" s="26">
        <f t="shared" si="12"/>
        <v>30</v>
      </c>
      <c r="W50" s="38">
        <f t="shared" si="13"/>
        <v>0</v>
      </c>
      <c r="X50" s="27">
        <f t="shared" si="14"/>
        <v>4</v>
      </c>
    </row>
    <row r="51" spans="1:24" ht="15" x14ac:dyDescent="0.25">
      <c r="A51" s="86">
        <v>9</v>
      </c>
      <c r="B51" s="45" t="s">
        <v>15</v>
      </c>
      <c r="C51" s="27" t="s">
        <v>14</v>
      </c>
      <c r="D51" s="23">
        <v>30</v>
      </c>
      <c r="E51" s="24" t="s">
        <v>38</v>
      </c>
      <c r="F51" s="44"/>
      <c r="G51" s="15"/>
      <c r="H51" s="23">
        <v>30</v>
      </c>
      <c r="I51" s="24" t="s">
        <v>40</v>
      </c>
      <c r="J51" s="44"/>
      <c r="K51" s="15"/>
      <c r="L51" s="134">
        <v>4</v>
      </c>
      <c r="M51" s="44"/>
      <c r="N51" s="24"/>
      <c r="O51" s="44"/>
      <c r="P51" s="15"/>
      <c r="Q51" s="23"/>
      <c r="R51" s="24"/>
      <c r="S51" s="44"/>
      <c r="T51" s="15"/>
      <c r="U51" s="46"/>
      <c r="V51" s="26">
        <f t="shared" si="12"/>
        <v>60</v>
      </c>
      <c r="W51" s="38">
        <f t="shared" si="13"/>
        <v>0</v>
      </c>
      <c r="X51" s="27">
        <f t="shared" si="14"/>
        <v>4</v>
      </c>
    </row>
    <row r="52" spans="1:24" ht="15" x14ac:dyDescent="0.25">
      <c r="A52" s="55">
        <v>10</v>
      </c>
      <c r="B52" s="209" t="s">
        <v>83</v>
      </c>
      <c r="C52" s="27" t="s">
        <v>14</v>
      </c>
      <c r="D52" s="23">
        <v>30</v>
      </c>
      <c r="E52" s="24" t="s">
        <v>38</v>
      </c>
      <c r="F52" s="44"/>
      <c r="G52" s="15"/>
      <c r="H52" s="23">
        <v>30</v>
      </c>
      <c r="I52" s="24" t="s">
        <v>40</v>
      </c>
      <c r="J52" s="44"/>
      <c r="K52" s="15"/>
      <c r="L52" s="134">
        <v>4</v>
      </c>
      <c r="M52" s="44"/>
      <c r="N52" s="24"/>
      <c r="O52" s="44"/>
      <c r="P52" s="15"/>
      <c r="Q52" s="23"/>
      <c r="R52" s="24"/>
      <c r="S52" s="44"/>
      <c r="T52" s="15"/>
      <c r="U52" s="46"/>
      <c r="V52" s="26">
        <f t="shared" ref="V52" si="22">SUM(D52+H52+M52+Q52)</f>
        <v>60</v>
      </c>
      <c r="W52" s="38">
        <f t="shared" ref="W52" si="23">SUM(F52+J52+O52+S52)</f>
        <v>0</v>
      </c>
      <c r="X52" s="27">
        <f t="shared" ref="X52" si="24">SUM(L52+U52)</f>
        <v>4</v>
      </c>
    </row>
    <row r="53" spans="1:24" ht="15" x14ac:dyDescent="0.25">
      <c r="A53" s="86">
        <v>11</v>
      </c>
      <c r="B53" s="45" t="s">
        <v>16</v>
      </c>
      <c r="C53" s="27" t="s">
        <v>14</v>
      </c>
      <c r="D53" s="23">
        <v>30</v>
      </c>
      <c r="E53" s="24" t="s">
        <v>38</v>
      </c>
      <c r="F53" s="44"/>
      <c r="G53" s="15"/>
      <c r="H53" s="23">
        <v>30</v>
      </c>
      <c r="I53" s="24" t="s">
        <v>40</v>
      </c>
      <c r="J53" s="44"/>
      <c r="K53" s="15"/>
      <c r="L53" s="134">
        <v>4</v>
      </c>
      <c r="M53" s="44"/>
      <c r="N53" s="24"/>
      <c r="O53" s="44"/>
      <c r="P53" s="15"/>
      <c r="Q53" s="23"/>
      <c r="R53" s="24"/>
      <c r="S53" s="44"/>
      <c r="T53" s="15"/>
      <c r="U53" s="46"/>
      <c r="V53" s="26">
        <f t="shared" si="12"/>
        <v>60</v>
      </c>
      <c r="W53" s="38">
        <f t="shared" si="13"/>
        <v>0</v>
      </c>
      <c r="X53" s="27">
        <f t="shared" si="14"/>
        <v>4</v>
      </c>
    </row>
    <row r="54" spans="1:24" ht="15" x14ac:dyDescent="0.25">
      <c r="A54" s="86">
        <v>12</v>
      </c>
      <c r="B54" s="45" t="s">
        <v>17</v>
      </c>
      <c r="C54" s="27" t="s">
        <v>14</v>
      </c>
      <c r="D54" s="23">
        <v>30</v>
      </c>
      <c r="E54" s="24" t="s">
        <v>38</v>
      </c>
      <c r="F54" s="44"/>
      <c r="G54" s="15"/>
      <c r="H54" s="23">
        <v>30</v>
      </c>
      <c r="I54" s="24" t="s">
        <v>40</v>
      </c>
      <c r="J54" s="44"/>
      <c r="K54" s="15"/>
      <c r="L54" s="134">
        <v>4</v>
      </c>
      <c r="M54" s="44"/>
      <c r="N54" s="24"/>
      <c r="O54" s="44"/>
      <c r="P54" s="15"/>
      <c r="Q54" s="23"/>
      <c r="R54" s="24"/>
      <c r="S54" s="44"/>
      <c r="T54" s="15"/>
      <c r="U54" s="46"/>
      <c r="V54" s="26">
        <f t="shared" si="12"/>
        <v>60</v>
      </c>
      <c r="W54" s="38">
        <f t="shared" si="13"/>
        <v>0</v>
      </c>
      <c r="X54" s="27">
        <f t="shared" si="14"/>
        <v>4</v>
      </c>
    </row>
    <row r="55" spans="1:24" ht="15" x14ac:dyDescent="0.25">
      <c r="A55" s="55">
        <v>13</v>
      </c>
      <c r="B55" s="45" t="s">
        <v>18</v>
      </c>
      <c r="C55" s="27" t="s">
        <v>14</v>
      </c>
      <c r="D55" s="23">
        <v>30</v>
      </c>
      <c r="E55" s="24" t="s">
        <v>38</v>
      </c>
      <c r="F55" s="44"/>
      <c r="G55" s="15"/>
      <c r="H55" s="23">
        <v>30</v>
      </c>
      <c r="I55" s="24" t="s">
        <v>40</v>
      </c>
      <c r="J55" s="44"/>
      <c r="K55" s="15"/>
      <c r="L55" s="134">
        <v>4</v>
      </c>
      <c r="M55" s="44"/>
      <c r="N55" s="24"/>
      <c r="O55" s="44"/>
      <c r="P55" s="15"/>
      <c r="Q55" s="23"/>
      <c r="R55" s="24"/>
      <c r="S55" s="44"/>
      <c r="T55" s="15"/>
      <c r="U55" s="46"/>
      <c r="V55" s="26">
        <f t="shared" si="12"/>
        <v>60</v>
      </c>
      <c r="W55" s="38">
        <f t="shared" si="13"/>
        <v>0</v>
      </c>
      <c r="X55" s="27">
        <f t="shared" si="14"/>
        <v>4</v>
      </c>
    </row>
    <row r="56" spans="1:24" ht="15" x14ac:dyDescent="0.25">
      <c r="A56" s="86">
        <v>14</v>
      </c>
      <c r="B56" s="154" t="s">
        <v>19</v>
      </c>
      <c r="C56" s="27" t="s">
        <v>14</v>
      </c>
      <c r="D56" s="23">
        <v>30</v>
      </c>
      <c r="E56" s="24" t="s">
        <v>38</v>
      </c>
      <c r="F56" s="44"/>
      <c r="G56" s="15"/>
      <c r="H56" s="23">
        <v>30</v>
      </c>
      <c r="I56" s="24" t="s">
        <v>40</v>
      </c>
      <c r="J56" s="44"/>
      <c r="K56" s="15"/>
      <c r="L56" s="134">
        <v>4</v>
      </c>
      <c r="M56" s="44"/>
      <c r="N56" s="24"/>
      <c r="O56" s="44"/>
      <c r="P56" s="15"/>
      <c r="Q56" s="23"/>
      <c r="R56" s="24"/>
      <c r="S56" s="44"/>
      <c r="T56" s="15"/>
      <c r="U56" s="46"/>
      <c r="V56" s="26">
        <f t="shared" ref="V56" si="25">SUM(D56+H56+M56+Q56)</f>
        <v>60</v>
      </c>
      <c r="W56" s="38">
        <f t="shared" ref="W56" si="26">SUM(F56+J56+O56+S56)</f>
        <v>0</v>
      </c>
      <c r="X56" s="27">
        <f t="shared" ref="X56" si="27">SUM(L56+U56)</f>
        <v>4</v>
      </c>
    </row>
    <row r="57" spans="1:24" ht="15" x14ac:dyDescent="0.25">
      <c r="A57" s="86">
        <v>15</v>
      </c>
      <c r="B57" s="155" t="s">
        <v>66</v>
      </c>
      <c r="C57" s="27" t="s">
        <v>14</v>
      </c>
      <c r="D57" s="23">
        <v>30</v>
      </c>
      <c r="E57" s="24" t="s">
        <v>38</v>
      </c>
      <c r="F57" s="44"/>
      <c r="G57" s="15"/>
      <c r="H57" s="23">
        <v>30</v>
      </c>
      <c r="I57" s="24" t="s">
        <v>40</v>
      </c>
      <c r="J57" s="44"/>
      <c r="K57" s="15"/>
      <c r="L57" s="134">
        <v>4</v>
      </c>
      <c r="M57" s="44"/>
      <c r="N57" s="24"/>
      <c r="O57" s="44"/>
      <c r="P57" s="15"/>
      <c r="Q57" s="23"/>
      <c r="R57" s="24"/>
      <c r="S57" s="44"/>
      <c r="T57" s="15"/>
      <c r="U57" s="46"/>
      <c r="V57" s="26">
        <f t="shared" ref="V57:V58" si="28">SUM(D57+H57+M57+Q57)</f>
        <v>60</v>
      </c>
      <c r="W57" s="38">
        <f t="shared" ref="W57:W58" si="29">SUM(F57+J57+O57+S57)</f>
        <v>0</v>
      </c>
      <c r="X57" s="27">
        <f t="shared" ref="X57:X58" si="30">SUM(L57+U57)</f>
        <v>4</v>
      </c>
    </row>
    <row r="58" spans="1:24" ht="31.2" customHeight="1" x14ac:dyDescent="0.25">
      <c r="A58" s="55">
        <v>16</v>
      </c>
      <c r="B58" s="156" t="s">
        <v>67</v>
      </c>
      <c r="C58" s="96" t="s">
        <v>14</v>
      </c>
      <c r="D58" s="92">
        <v>30</v>
      </c>
      <c r="E58" s="93" t="s">
        <v>38</v>
      </c>
      <c r="F58" s="94"/>
      <c r="G58" s="95"/>
      <c r="H58" s="92">
        <v>30</v>
      </c>
      <c r="I58" s="93" t="s">
        <v>40</v>
      </c>
      <c r="J58" s="94"/>
      <c r="K58" s="95"/>
      <c r="L58" s="135">
        <v>4</v>
      </c>
      <c r="M58" s="94"/>
      <c r="N58" s="93"/>
      <c r="O58" s="94"/>
      <c r="P58" s="95"/>
      <c r="Q58" s="92"/>
      <c r="R58" s="93"/>
      <c r="S58" s="94"/>
      <c r="T58" s="95"/>
      <c r="U58" s="97"/>
      <c r="V58" s="98">
        <f t="shared" si="28"/>
        <v>60</v>
      </c>
      <c r="W58" s="99">
        <f t="shared" si="29"/>
        <v>0</v>
      </c>
      <c r="X58" s="96">
        <f t="shared" si="30"/>
        <v>4</v>
      </c>
    </row>
    <row r="59" spans="1:24" ht="16.2" customHeight="1" x14ac:dyDescent="0.25">
      <c r="A59" s="86">
        <v>17</v>
      </c>
      <c r="B59" s="211" t="s">
        <v>81</v>
      </c>
      <c r="C59" s="46" t="s">
        <v>6</v>
      </c>
      <c r="D59" s="205"/>
      <c r="E59" s="204"/>
      <c r="F59" s="205">
        <v>30</v>
      </c>
      <c r="G59" s="206" t="s">
        <v>38</v>
      </c>
      <c r="H59" s="207"/>
      <c r="I59" s="204"/>
      <c r="J59" s="205">
        <v>30</v>
      </c>
      <c r="K59" s="206" t="s">
        <v>39</v>
      </c>
      <c r="L59" s="208">
        <v>4</v>
      </c>
      <c r="M59" s="94"/>
      <c r="N59" s="93"/>
      <c r="O59" s="94"/>
      <c r="P59" s="95"/>
      <c r="Q59" s="92"/>
      <c r="R59" s="93"/>
      <c r="S59" s="94"/>
      <c r="T59" s="95"/>
      <c r="U59" s="97"/>
      <c r="V59" s="98">
        <f t="shared" ref="V59:V61" si="31">SUM(D59+H59+M59+Q59)</f>
        <v>0</v>
      </c>
      <c r="W59" s="99">
        <f t="shared" ref="W59:W61" si="32">SUM(F59+J59+O59+S59)</f>
        <v>60</v>
      </c>
      <c r="X59" s="96">
        <f t="shared" ref="X59:X61" si="33">SUM(L59+U59)</f>
        <v>4</v>
      </c>
    </row>
    <row r="60" spans="1:24" ht="16.2" customHeight="1" x14ac:dyDescent="0.25">
      <c r="A60" s="86">
        <v>18</v>
      </c>
      <c r="B60" s="157" t="s">
        <v>82</v>
      </c>
      <c r="C60" s="46" t="s">
        <v>6</v>
      </c>
      <c r="D60" s="205"/>
      <c r="E60" s="204"/>
      <c r="F60" s="205">
        <v>30</v>
      </c>
      <c r="G60" s="206" t="s">
        <v>39</v>
      </c>
      <c r="H60" s="207"/>
      <c r="I60" s="204"/>
      <c r="J60" s="205"/>
      <c r="K60" s="206"/>
      <c r="L60" s="208">
        <v>2</v>
      </c>
      <c r="M60" s="94"/>
      <c r="N60" s="93"/>
      <c r="O60" s="94"/>
      <c r="P60" s="95"/>
      <c r="Q60" s="92"/>
      <c r="R60" s="93"/>
      <c r="S60" s="94"/>
      <c r="T60" s="95"/>
      <c r="U60" s="97"/>
      <c r="V60" s="98">
        <f t="shared" si="31"/>
        <v>0</v>
      </c>
      <c r="W60" s="99">
        <f t="shared" si="32"/>
        <v>30</v>
      </c>
      <c r="X60" s="96">
        <f t="shared" si="33"/>
        <v>2</v>
      </c>
    </row>
    <row r="61" spans="1:24" ht="16.2" customHeight="1" x14ac:dyDescent="0.25">
      <c r="A61" s="55">
        <v>19</v>
      </c>
      <c r="B61" s="210" t="s">
        <v>84</v>
      </c>
      <c r="C61" s="46" t="s">
        <v>14</v>
      </c>
      <c r="D61" s="205">
        <v>30</v>
      </c>
      <c r="E61" s="206" t="s">
        <v>38</v>
      </c>
      <c r="F61" s="207"/>
      <c r="G61" s="204"/>
      <c r="H61" s="205">
        <v>30</v>
      </c>
      <c r="I61" s="206" t="s">
        <v>40</v>
      </c>
      <c r="J61" s="207"/>
      <c r="K61" s="204"/>
      <c r="L61" s="208">
        <v>4</v>
      </c>
      <c r="M61" s="94"/>
      <c r="N61" s="93"/>
      <c r="O61" s="94"/>
      <c r="P61" s="95"/>
      <c r="Q61" s="92"/>
      <c r="R61" s="93"/>
      <c r="S61" s="94"/>
      <c r="T61" s="95"/>
      <c r="U61" s="97"/>
      <c r="V61" s="98">
        <f t="shared" si="31"/>
        <v>60</v>
      </c>
      <c r="W61" s="99">
        <f t="shared" si="32"/>
        <v>0</v>
      </c>
      <c r="X61" s="96">
        <f t="shared" si="33"/>
        <v>4</v>
      </c>
    </row>
    <row r="62" spans="1:24" ht="15" customHeight="1" x14ac:dyDescent="0.25">
      <c r="A62" s="86">
        <v>20</v>
      </c>
      <c r="B62" s="45" t="s">
        <v>56</v>
      </c>
      <c r="C62" s="27" t="s">
        <v>6</v>
      </c>
      <c r="D62" s="106"/>
      <c r="E62" s="107"/>
      <c r="F62" s="59">
        <v>30</v>
      </c>
      <c r="G62" s="105" t="s">
        <v>39</v>
      </c>
      <c r="H62" s="106"/>
      <c r="I62" s="107"/>
      <c r="J62" s="59">
        <v>30</v>
      </c>
      <c r="K62" s="105" t="s">
        <v>40</v>
      </c>
      <c r="L62" s="138">
        <v>3</v>
      </c>
      <c r="M62" s="106"/>
      <c r="N62" s="105"/>
      <c r="O62" s="106"/>
      <c r="P62" s="107"/>
      <c r="Q62" s="59"/>
      <c r="R62" s="105"/>
      <c r="S62" s="106"/>
      <c r="T62" s="107"/>
      <c r="U62" s="112"/>
      <c r="V62" s="26">
        <f t="shared" si="12"/>
        <v>0</v>
      </c>
      <c r="W62" s="38">
        <f t="shared" si="13"/>
        <v>60</v>
      </c>
      <c r="X62" s="27">
        <f t="shared" si="14"/>
        <v>3</v>
      </c>
    </row>
    <row r="63" spans="1:24" ht="15" customHeight="1" x14ac:dyDescent="0.25">
      <c r="A63" s="86">
        <v>21</v>
      </c>
      <c r="B63" s="45" t="s">
        <v>57</v>
      </c>
      <c r="C63" s="27" t="s">
        <v>6</v>
      </c>
      <c r="D63" s="106"/>
      <c r="E63" s="107"/>
      <c r="F63" s="59">
        <v>30</v>
      </c>
      <c r="G63" s="105" t="s">
        <v>39</v>
      </c>
      <c r="H63" s="106"/>
      <c r="I63" s="107"/>
      <c r="J63" s="59">
        <v>30</v>
      </c>
      <c r="K63" s="105" t="s">
        <v>40</v>
      </c>
      <c r="L63" s="138">
        <v>3</v>
      </c>
      <c r="M63" s="106"/>
      <c r="N63" s="105"/>
      <c r="O63" s="106"/>
      <c r="P63" s="107"/>
      <c r="Q63" s="59"/>
      <c r="R63" s="105"/>
      <c r="S63" s="106"/>
      <c r="T63" s="107"/>
      <c r="U63" s="112"/>
      <c r="V63" s="26">
        <f t="shared" si="12"/>
        <v>0</v>
      </c>
      <c r="W63" s="38">
        <f t="shared" si="13"/>
        <v>60</v>
      </c>
      <c r="X63" s="27">
        <f t="shared" si="14"/>
        <v>3</v>
      </c>
    </row>
    <row r="64" spans="1:24" ht="15" customHeight="1" x14ac:dyDescent="0.25">
      <c r="A64" s="55">
        <v>22</v>
      </c>
      <c r="B64" s="45" t="s">
        <v>58</v>
      </c>
      <c r="C64" s="27" t="s">
        <v>6</v>
      </c>
      <c r="D64" s="106"/>
      <c r="E64" s="107"/>
      <c r="F64" s="59">
        <v>30</v>
      </c>
      <c r="G64" s="105" t="s">
        <v>39</v>
      </c>
      <c r="H64" s="106"/>
      <c r="I64" s="107"/>
      <c r="J64" s="59">
        <v>30</v>
      </c>
      <c r="K64" s="105" t="s">
        <v>40</v>
      </c>
      <c r="L64" s="138">
        <v>3</v>
      </c>
      <c r="M64" s="106"/>
      <c r="N64" s="105"/>
      <c r="O64" s="106"/>
      <c r="P64" s="107"/>
      <c r="Q64" s="59"/>
      <c r="R64" s="105"/>
      <c r="S64" s="106"/>
      <c r="T64" s="107"/>
      <c r="U64" s="112"/>
      <c r="V64" s="26">
        <f t="shared" si="12"/>
        <v>0</v>
      </c>
      <c r="W64" s="38">
        <f t="shared" si="13"/>
        <v>60</v>
      </c>
      <c r="X64" s="27">
        <f t="shared" si="14"/>
        <v>3</v>
      </c>
    </row>
    <row r="65" spans="1:24" ht="15" customHeight="1" x14ac:dyDescent="0.25">
      <c r="A65" s="86">
        <v>23</v>
      </c>
      <c r="B65" s="45" t="s">
        <v>59</v>
      </c>
      <c r="C65" s="27" t="s">
        <v>6</v>
      </c>
      <c r="D65" s="106"/>
      <c r="E65" s="107"/>
      <c r="F65" s="59">
        <v>30</v>
      </c>
      <c r="G65" s="105" t="s">
        <v>39</v>
      </c>
      <c r="H65" s="106"/>
      <c r="I65" s="107"/>
      <c r="J65" s="59">
        <v>30</v>
      </c>
      <c r="K65" s="105" t="s">
        <v>40</v>
      </c>
      <c r="L65" s="138">
        <v>3</v>
      </c>
      <c r="M65" s="106"/>
      <c r="N65" s="105"/>
      <c r="O65" s="106"/>
      <c r="P65" s="107"/>
      <c r="Q65" s="59"/>
      <c r="R65" s="105"/>
      <c r="S65" s="106"/>
      <c r="T65" s="107"/>
      <c r="U65" s="112"/>
      <c r="V65" s="26">
        <f t="shared" si="12"/>
        <v>0</v>
      </c>
      <c r="W65" s="38">
        <f t="shared" si="13"/>
        <v>60</v>
      </c>
      <c r="X65" s="27">
        <f t="shared" si="14"/>
        <v>3</v>
      </c>
    </row>
    <row r="66" spans="1:24" ht="15" customHeight="1" thickBot="1" x14ac:dyDescent="0.3">
      <c r="A66" s="56">
        <v>24</v>
      </c>
      <c r="B66" s="103" t="s">
        <v>60</v>
      </c>
      <c r="C66" s="104" t="s">
        <v>6</v>
      </c>
      <c r="D66" s="110"/>
      <c r="E66" s="111"/>
      <c r="F66" s="108">
        <v>30</v>
      </c>
      <c r="G66" s="109" t="s">
        <v>39</v>
      </c>
      <c r="H66" s="110"/>
      <c r="I66" s="111"/>
      <c r="J66" s="108">
        <v>30</v>
      </c>
      <c r="K66" s="109" t="s">
        <v>40</v>
      </c>
      <c r="L66" s="139">
        <v>3</v>
      </c>
      <c r="M66" s="110"/>
      <c r="N66" s="109"/>
      <c r="O66" s="110"/>
      <c r="P66" s="111"/>
      <c r="Q66" s="108"/>
      <c r="R66" s="109"/>
      <c r="S66" s="110"/>
      <c r="T66" s="111"/>
      <c r="U66" s="113"/>
      <c r="V66" s="30">
        <f t="shared" si="12"/>
        <v>0</v>
      </c>
      <c r="W66" s="49">
        <f t="shared" si="13"/>
        <v>60</v>
      </c>
      <c r="X66" s="33">
        <f t="shared" si="14"/>
        <v>3</v>
      </c>
    </row>
    <row r="67" spans="1:24" ht="13.8" thickBot="1" x14ac:dyDescent="0.3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21" thickBot="1" x14ac:dyDescent="0.4">
      <c r="A68" s="131" t="s">
        <v>79</v>
      </c>
      <c r="B68" s="84" t="s">
        <v>51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26.4" customHeight="1" x14ac:dyDescent="0.25">
      <c r="A69" s="18">
        <v>25</v>
      </c>
      <c r="B69" s="74" t="s">
        <v>46</v>
      </c>
      <c r="C69" s="78" t="s">
        <v>48</v>
      </c>
      <c r="D69" s="76"/>
      <c r="E69" s="80"/>
      <c r="F69" s="70"/>
      <c r="G69" s="72" t="s">
        <v>38</v>
      </c>
      <c r="H69" s="76"/>
      <c r="I69" s="80"/>
      <c r="J69" s="70"/>
      <c r="K69" s="72" t="s">
        <v>39</v>
      </c>
      <c r="L69" s="140">
        <v>10</v>
      </c>
      <c r="M69" s="76"/>
      <c r="N69" s="72"/>
      <c r="O69" s="76"/>
      <c r="P69" s="80"/>
      <c r="Q69" s="70"/>
      <c r="R69" s="72"/>
      <c r="S69" s="76"/>
      <c r="T69" s="80"/>
      <c r="U69" s="82"/>
      <c r="V69" s="76">
        <v>0</v>
      </c>
      <c r="W69" s="80">
        <v>180</v>
      </c>
      <c r="X69" s="82">
        <v>10</v>
      </c>
    </row>
    <row r="70" spans="1:24" ht="40.200000000000003" thickBot="1" x14ac:dyDescent="0.3">
      <c r="A70" s="28">
        <v>26</v>
      </c>
      <c r="B70" s="75" t="s">
        <v>47</v>
      </c>
      <c r="C70" s="79" t="s">
        <v>49</v>
      </c>
      <c r="D70" s="77"/>
      <c r="E70" s="81"/>
      <c r="F70" s="71"/>
      <c r="G70" s="73"/>
      <c r="H70" s="77"/>
      <c r="I70" s="81"/>
      <c r="J70" s="71"/>
      <c r="K70" s="73"/>
      <c r="L70" s="141"/>
      <c r="M70" s="77"/>
      <c r="N70" s="73"/>
      <c r="O70" s="77"/>
      <c r="P70" s="81" t="s">
        <v>38</v>
      </c>
      <c r="Q70" s="71"/>
      <c r="R70" s="73"/>
      <c r="S70" s="77"/>
      <c r="T70" s="81" t="s">
        <v>39</v>
      </c>
      <c r="U70" s="83">
        <v>15</v>
      </c>
      <c r="V70" s="77">
        <v>0</v>
      </c>
      <c r="W70" s="81">
        <v>240</v>
      </c>
      <c r="X70" s="83">
        <v>15</v>
      </c>
    </row>
    <row r="71" spans="1:24" ht="15" x14ac:dyDescent="0.25">
      <c r="A71" s="12"/>
      <c r="B71" s="129"/>
      <c r="C71" s="13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</row>
    <row r="72" spans="1:24" ht="15" x14ac:dyDescent="0.25">
      <c r="A72" s="143"/>
      <c r="B72" s="150"/>
      <c r="C72" s="151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</row>
    <row r="73" spans="1:24" ht="15.6" customHeight="1" x14ac:dyDescent="0.25">
      <c r="A73" s="143"/>
      <c r="B73" s="150"/>
      <c r="C73" s="143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42"/>
      <c r="W73" s="142"/>
      <c r="X73" s="143"/>
    </row>
    <row r="74" spans="1:24" ht="15.6" customHeight="1" x14ac:dyDescent="0.25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</row>
    <row r="75" spans="1:24" ht="21" x14ac:dyDescent="0.4">
      <c r="A75" s="145" t="s">
        <v>80</v>
      </c>
      <c r="B75" s="223" t="s">
        <v>85</v>
      </c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144"/>
      <c r="W75" s="144"/>
      <c r="X75" s="144"/>
    </row>
    <row r="76" spans="1:24" x14ac:dyDescent="0.25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</row>
    <row r="77" spans="1:24" ht="25.2" customHeight="1" x14ac:dyDescent="0.4">
      <c r="A77" s="145" t="s">
        <v>63</v>
      </c>
      <c r="B77" s="235" t="s">
        <v>65</v>
      </c>
      <c r="C77" s="235"/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146"/>
      <c r="O77" s="146"/>
      <c r="P77" s="147"/>
      <c r="Q77" s="147"/>
      <c r="R77" s="147"/>
      <c r="S77" s="147"/>
      <c r="T77" s="147"/>
      <c r="U77" s="147"/>
      <c r="V77" s="147"/>
      <c r="W77" s="144"/>
      <c r="X77" s="144"/>
    </row>
    <row r="78" spans="1:24" x14ac:dyDescent="0.25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</row>
    <row r="79" spans="1:24" ht="15.6" x14ac:dyDescent="0.3">
      <c r="A79" s="144"/>
      <c r="B79" s="144"/>
      <c r="C79" s="148" t="s">
        <v>38</v>
      </c>
      <c r="D79" s="212" t="s">
        <v>52</v>
      </c>
      <c r="E79" s="212"/>
      <c r="F79" s="212"/>
      <c r="G79" s="212"/>
      <c r="H79" s="212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</row>
    <row r="80" spans="1:24" ht="15.6" x14ac:dyDescent="0.3">
      <c r="A80" s="144"/>
      <c r="B80" s="144"/>
      <c r="C80" s="148" t="s">
        <v>39</v>
      </c>
      <c r="D80" s="212" t="s">
        <v>53</v>
      </c>
      <c r="E80" s="212"/>
      <c r="F80" s="212"/>
      <c r="G80" s="212"/>
      <c r="H80" s="212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</row>
    <row r="81" spans="1:24" ht="15.6" x14ac:dyDescent="0.3">
      <c r="A81" s="144"/>
      <c r="B81" s="144"/>
      <c r="C81" s="148" t="s">
        <v>40</v>
      </c>
      <c r="D81" s="212" t="s">
        <v>54</v>
      </c>
      <c r="E81" s="212"/>
      <c r="F81" s="212"/>
      <c r="G81" s="212"/>
      <c r="H81" s="212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</row>
    <row r="82" spans="1:24" x14ac:dyDescent="0.25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</row>
    <row r="83" spans="1:24" x14ac:dyDescent="0.25">
      <c r="A83" s="149"/>
      <c r="B83" s="252" t="s">
        <v>68</v>
      </c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52"/>
      <c r="W83" s="252"/>
      <c r="X83" s="252"/>
    </row>
    <row r="84" spans="1:24" x14ac:dyDescent="0.25">
      <c r="A84" s="149"/>
      <c r="B84" s="252"/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52"/>
    </row>
    <row r="85" spans="1:24" x14ac:dyDescent="0.25">
      <c r="A85" s="149"/>
      <c r="B85" s="252"/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</row>
    <row r="87" spans="1:24" x14ac:dyDescent="0.25">
      <c r="B87" s="127"/>
    </row>
    <row r="89" spans="1:24" x14ac:dyDescent="0.25">
      <c r="J89" s="127"/>
    </row>
  </sheetData>
  <mergeCells count="56">
    <mergeCell ref="A4:B4"/>
    <mergeCell ref="B83:X85"/>
    <mergeCell ref="B6:B9"/>
    <mergeCell ref="B37:B40"/>
    <mergeCell ref="L37:L40"/>
    <mergeCell ref="J39:K40"/>
    <mergeCell ref="M39:N40"/>
    <mergeCell ref="D8:E9"/>
    <mergeCell ref="H8:I9"/>
    <mergeCell ref="A36:X36"/>
    <mergeCell ref="D39:E40"/>
    <mergeCell ref="F39:G40"/>
    <mergeCell ref="M37:T37"/>
    <mergeCell ref="A6:A9"/>
    <mergeCell ref="A37:A40"/>
    <mergeCell ref="A35:X35"/>
    <mergeCell ref="U6:U9"/>
    <mergeCell ref="A11:X11"/>
    <mergeCell ref="U37:U40"/>
    <mergeCell ref="X37:X40"/>
    <mergeCell ref="L6:L9"/>
    <mergeCell ref="H39:I40"/>
    <mergeCell ref="O39:P40"/>
    <mergeCell ref="H7:K7"/>
    <mergeCell ref="M7:P7"/>
    <mergeCell ref="X6:X9"/>
    <mergeCell ref="D80:H80"/>
    <mergeCell ref="D81:H81"/>
    <mergeCell ref="V30:W30"/>
    <mergeCell ref="C2:X2"/>
    <mergeCell ref="V6:W9"/>
    <mergeCell ref="M8:N9"/>
    <mergeCell ref="Q8:R9"/>
    <mergeCell ref="S8:T9"/>
    <mergeCell ref="F8:G9"/>
    <mergeCell ref="J8:K9"/>
    <mergeCell ref="C6:C9"/>
    <mergeCell ref="D6:K6"/>
    <mergeCell ref="M6:T6"/>
    <mergeCell ref="O8:P9"/>
    <mergeCell ref="D7:G7"/>
    <mergeCell ref="Q7:T7"/>
    <mergeCell ref="D79:H79"/>
    <mergeCell ref="V37:W40"/>
    <mergeCell ref="B41:X41"/>
    <mergeCell ref="B48:X48"/>
    <mergeCell ref="B75:U75"/>
    <mergeCell ref="D38:G38"/>
    <mergeCell ref="Q38:T38"/>
    <mergeCell ref="M38:P38"/>
    <mergeCell ref="Q39:R40"/>
    <mergeCell ref="S39:T40"/>
    <mergeCell ref="C37:C40"/>
    <mergeCell ref="D37:K37"/>
    <mergeCell ref="B77:M77"/>
    <mergeCell ref="H38:K38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9" orientation="landscape" r:id="rId1"/>
  <headerFooter alignWithMargins="0"/>
  <ignoredErrors>
    <ignoredError sqref="D23:X23 D13:K13 M13:Q13 V13 E14 D16:J16 W16:X16 M16:T16 H14:I14 M14:N14 P14:R14 T14 D24:K24 M24:V24 X13 X14 X24 D21:F21 M21:T21 V21:X21 D22 F22:X22 H21:K21 S13:T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Arkusz_1</vt:lpstr>
      <vt:lpstr>Arkusz_1!Obszar_wydruku</vt:lpstr>
    </vt:vector>
  </TitlesOfParts>
  <Company>Akademia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Oleschko</dc:creator>
  <cp:lastModifiedBy>user</cp:lastModifiedBy>
  <cp:lastPrinted>2012-09-03T19:12:11Z</cp:lastPrinted>
  <dcterms:created xsi:type="dcterms:W3CDTF">2008-02-25T06:50:24Z</dcterms:created>
  <dcterms:modified xsi:type="dcterms:W3CDTF">2016-09-01T10:40:45Z</dcterms:modified>
</cp:coreProperties>
</file>