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5480" windowHeight="8760"/>
  </bookViews>
  <sheets>
    <sheet name="Arkusz_1" sheetId="2" r:id="rId1"/>
  </sheets>
  <definedNames>
    <definedName name="_xlnm._FilterDatabase" localSheetId="0" hidden="1">Arkusz_1!#REF!</definedName>
    <definedName name="_xlnm.Print_Area" localSheetId="0">Arkusz_1!$A$50:$AG$83</definedName>
  </definedNames>
  <calcPr calcId="145621"/>
</workbook>
</file>

<file path=xl/calcChain.xml><?xml version="1.0" encoding="utf-8"?>
<calcChain xmlns="http://schemas.openxmlformats.org/spreadsheetml/2006/main">
  <c r="AG68" i="2"/>
  <c r="AF68"/>
  <c r="AE68"/>
  <c r="AF65"/>
  <c r="AE65"/>
  <c r="AG65"/>
  <c r="AG59"/>
  <c r="AF59"/>
  <c r="AE59"/>
  <c r="AE18"/>
  <c r="AG30"/>
  <c r="AG38"/>
  <c r="AG39"/>
  <c r="AE63"/>
  <c r="AE64"/>
  <c r="AE38"/>
  <c r="AE39"/>
  <c r="AF38"/>
  <c r="AF39"/>
  <c r="AF30"/>
  <c r="AE30"/>
  <c r="AF72"/>
  <c r="AG72"/>
  <c r="AE72"/>
  <c r="AF18"/>
  <c r="AG18"/>
  <c r="AG19"/>
  <c r="AF19"/>
  <c r="AE19"/>
  <c r="AG26"/>
  <c r="AF26"/>
  <c r="AE26"/>
  <c r="AG64" l="1"/>
  <c r="AF64"/>
  <c r="AG63"/>
  <c r="AF63"/>
  <c r="AG62"/>
  <c r="AF62"/>
  <c r="AE62"/>
  <c r="AG61"/>
  <c r="AF61"/>
  <c r="AE61"/>
  <c r="AG71"/>
  <c r="AF71"/>
  <c r="AE71"/>
  <c r="AG20"/>
  <c r="AF20"/>
  <c r="AE20"/>
  <c r="AE83"/>
  <c r="AE82"/>
  <c r="AE81"/>
  <c r="AE80"/>
  <c r="AE79"/>
  <c r="AE77"/>
  <c r="AE76"/>
  <c r="AE75"/>
  <c r="AE74"/>
  <c r="AE73"/>
  <c r="AE70"/>
  <c r="AE69"/>
  <c r="AE66"/>
  <c r="AE58"/>
  <c r="AE57"/>
  <c r="AF79"/>
  <c r="AF83"/>
  <c r="AF82"/>
  <c r="AF81"/>
  <c r="AF80"/>
  <c r="AF77"/>
  <c r="AF76"/>
  <c r="AF75"/>
  <c r="AF74"/>
  <c r="AF73"/>
  <c r="AF70"/>
  <c r="AF69"/>
  <c r="AF66"/>
  <c r="AF58"/>
  <c r="AF57"/>
  <c r="AF13"/>
  <c r="AF41"/>
  <c r="AF40"/>
  <c r="AF37"/>
  <c r="AF32"/>
  <c r="AF31"/>
  <c r="AF29"/>
  <c r="AF28"/>
  <c r="AF27"/>
  <c r="AF25"/>
  <c r="AF21"/>
  <c r="AF17"/>
  <c r="AF16"/>
  <c r="AF15"/>
  <c r="AE41"/>
  <c r="AE40"/>
  <c r="AE37"/>
  <c r="AE32"/>
  <c r="AE31"/>
  <c r="AE29"/>
  <c r="AE28"/>
  <c r="AE27"/>
  <c r="AE25"/>
  <c r="AE21"/>
  <c r="AE17"/>
  <c r="AE16"/>
  <c r="AE15"/>
  <c r="AE14"/>
  <c r="AF14"/>
  <c r="AE13"/>
  <c r="AG77"/>
  <c r="AG76"/>
  <c r="AG75"/>
  <c r="AG74"/>
  <c r="AG73"/>
  <c r="AG70"/>
  <c r="AG69"/>
  <c r="AG66"/>
  <c r="AG58"/>
  <c r="AG57"/>
  <c r="U42"/>
  <c r="AG37"/>
  <c r="AG40"/>
  <c r="AG41"/>
  <c r="AD42"/>
  <c r="L42"/>
  <c r="AG25"/>
  <c r="AG27"/>
  <c r="AG28"/>
  <c r="AG29"/>
  <c r="AG31"/>
  <c r="AG32"/>
  <c r="AG13"/>
  <c r="AG14"/>
  <c r="AG15"/>
  <c r="AG16"/>
  <c r="AG17"/>
  <c r="AG21"/>
  <c r="AD22"/>
  <c r="AD33"/>
  <c r="L22"/>
  <c r="U22"/>
  <c r="L33"/>
  <c r="U33"/>
  <c r="AE22" l="1"/>
  <c r="AE42"/>
  <c r="AF22"/>
  <c r="AF42"/>
  <c r="AG22"/>
  <c r="AG33"/>
  <c r="AF33"/>
  <c r="AE33"/>
  <c r="U44"/>
  <c r="L44"/>
  <c r="AG42"/>
  <c r="AD44"/>
  <c r="AE34" l="1"/>
  <c r="AF34"/>
  <c r="AG44"/>
  <c r="AE44" l="1"/>
</calcChain>
</file>

<file path=xl/sharedStrings.xml><?xml version="1.0" encoding="utf-8"?>
<sst xmlns="http://schemas.openxmlformats.org/spreadsheetml/2006/main" count="362" uniqueCount="108">
  <si>
    <t>PRZEDMIOTY OBOWIĄZKOWE</t>
  </si>
  <si>
    <t>C.</t>
  </si>
  <si>
    <t>w</t>
  </si>
  <si>
    <t>E</t>
  </si>
  <si>
    <t>ECTS</t>
  </si>
  <si>
    <t>Śpiew solowy</t>
  </si>
  <si>
    <t>ind.</t>
  </si>
  <si>
    <t>Zespoły wokalne</t>
  </si>
  <si>
    <t>grup.</t>
  </si>
  <si>
    <t>Interpretacja literatury wokalnej</t>
  </si>
  <si>
    <t>Praca z korepetytorem</t>
  </si>
  <si>
    <t>Ruch sceniczny</t>
  </si>
  <si>
    <t>Kształcenie słuchu</t>
  </si>
  <si>
    <t>Literatura specjalistyczna</t>
  </si>
  <si>
    <t>zbior.</t>
  </si>
  <si>
    <t>Literatura muzyczna</t>
  </si>
  <si>
    <t>Analiza dzieła muzycznego</t>
  </si>
  <si>
    <t>Harmonia ogólna</t>
  </si>
  <si>
    <t>Fortepian</t>
  </si>
  <si>
    <t>grup</t>
  </si>
  <si>
    <t>Technologie informacyjne</t>
  </si>
  <si>
    <t>Wychowanie fizyczne</t>
  </si>
  <si>
    <t>sem.I</t>
  </si>
  <si>
    <t>sem.II</t>
  </si>
  <si>
    <t>ćw.</t>
  </si>
  <si>
    <t>Interpretacja muzyki dawnej</t>
  </si>
  <si>
    <t>Taniec historyczny</t>
  </si>
  <si>
    <t>Chór</t>
  </si>
  <si>
    <t>Muzyka polska XIX w.</t>
  </si>
  <si>
    <t>Muzyka teatralna i filmowa</t>
  </si>
  <si>
    <t>Wykłady monograficzne</t>
  </si>
  <si>
    <t>Estetyka muzyki</t>
  </si>
  <si>
    <t>Historia kultury</t>
  </si>
  <si>
    <t>Historia filozofii</t>
  </si>
  <si>
    <t>Język angielski</t>
  </si>
  <si>
    <t>Język niemiecki</t>
  </si>
  <si>
    <t>Język francuski</t>
  </si>
  <si>
    <t>Język rosyjski</t>
  </si>
  <si>
    <t>Język włoski</t>
  </si>
  <si>
    <t xml:space="preserve">PLAN STUDIÓW </t>
  </si>
  <si>
    <t>kierunek - wokalistyka</t>
  </si>
  <si>
    <t>Lp.</t>
  </si>
  <si>
    <t>Nazwa przedmiotu</t>
  </si>
  <si>
    <t>rodzaj zajęć</t>
  </si>
  <si>
    <t>Rok I</t>
  </si>
  <si>
    <t>Rok II</t>
  </si>
  <si>
    <t>ilość godzin podczas studiów</t>
  </si>
  <si>
    <t>ECTS razem</t>
  </si>
  <si>
    <t>sem. I</t>
  </si>
  <si>
    <t>sem. II</t>
  </si>
  <si>
    <t>A. Przedmioty Kierunkowe</t>
  </si>
  <si>
    <t xml:space="preserve">Razem </t>
  </si>
  <si>
    <t>B. Przedmioty Podstawowe</t>
  </si>
  <si>
    <t>Razem przedm. obowiązkowe</t>
  </si>
  <si>
    <t>Literatura muzyczna (wybr.zagadn.)</t>
  </si>
  <si>
    <t>Z</t>
  </si>
  <si>
    <t>Zo</t>
  </si>
  <si>
    <t>Rok III</t>
  </si>
  <si>
    <t>w.</t>
  </si>
  <si>
    <t>Język obcy-poziom zaawansowany</t>
  </si>
  <si>
    <t>2</t>
  </si>
  <si>
    <t>A</t>
  </si>
  <si>
    <t>B</t>
  </si>
  <si>
    <t>6</t>
  </si>
  <si>
    <t>D</t>
  </si>
  <si>
    <t>3</t>
  </si>
  <si>
    <t>grup, ind</t>
  </si>
  <si>
    <t>30</t>
  </si>
  <si>
    <t>studia I stopnia</t>
  </si>
  <si>
    <t>Przyg. do egz. dyplomowego</t>
  </si>
  <si>
    <t>Zasady muzyki</t>
  </si>
  <si>
    <t>Wymowa sceniczna</t>
  </si>
  <si>
    <t>Gra aktorska</t>
  </si>
  <si>
    <t>Czytanie a' vista</t>
  </si>
  <si>
    <t xml:space="preserve">PRZEDMIOTY DO WYBORU INDYWIDUALNEGO (alternatywne) </t>
  </si>
  <si>
    <t>Wymowa sceniczna w procesie gry aktorskiej</t>
  </si>
  <si>
    <r>
      <t xml:space="preserve">Przyg. muz.opery                               </t>
    </r>
    <r>
      <rPr>
        <sz val="10"/>
        <rFont val="Arial"/>
        <family val="2"/>
        <charset val="238"/>
      </rPr>
      <t>za zgodą pedagoga przedm. głównego</t>
    </r>
  </si>
  <si>
    <r>
      <t xml:space="preserve">Przyg. scen. opery                             </t>
    </r>
    <r>
      <rPr>
        <sz val="10"/>
        <rFont val="Arial"/>
        <family val="2"/>
        <charset val="238"/>
      </rPr>
      <t>za zgodą pedagoga przedm. głównego</t>
    </r>
  </si>
  <si>
    <t>*</t>
  </si>
  <si>
    <t>rok akademicki 2013/2014</t>
  </si>
  <si>
    <t>Anatomia i fizjologia głosu</t>
  </si>
  <si>
    <t>Historia muzyki komputerowej</t>
  </si>
  <si>
    <t>od roku 2013/2014</t>
  </si>
  <si>
    <t>Propedeutyka języka w librettach operowych</t>
  </si>
  <si>
    <t>Ensemble wokalne</t>
  </si>
  <si>
    <t>Studium pedagogiczne</t>
  </si>
  <si>
    <t>I rok studium - moduł I</t>
  </si>
  <si>
    <t>II rok studium - moduł II</t>
  </si>
  <si>
    <t>Przedmioty Uzupełniające</t>
  </si>
  <si>
    <t>zbior., grup.</t>
  </si>
  <si>
    <t>zbior., grup., ind.</t>
  </si>
  <si>
    <t>**</t>
  </si>
  <si>
    <r>
      <rPr>
        <b/>
        <sz val="16"/>
        <rFont val="Arial"/>
        <family val="2"/>
        <charset val="238"/>
      </rPr>
      <t>Studium pedagogiczne</t>
    </r>
    <r>
      <rPr>
        <sz val="16"/>
        <rFont val="Arial"/>
        <family val="2"/>
        <charset val="238"/>
      </rPr>
      <t xml:space="preserve"> można realizować na I i II stopniu studiów, począwszy od II roku I stopnia. Zapisy na odpowiednie moduły we właściwych dziekanatach.</t>
    </r>
  </si>
  <si>
    <t>Zaliczenie</t>
  </si>
  <si>
    <t>Zaliczenie z oceną</t>
  </si>
  <si>
    <t>Egzamin</t>
  </si>
  <si>
    <t>Warsztaty zmienne            (przedm. realiz. w I lub II sem.)</t>
  </si>
  <si>
    <t>Rodz. zaj.</t>
  </si>
  <si>
    <t>Praca w klasie akompaniamentu</t>
  </si>
  <si>
    <t>Analiza dzieła muzycznego-wybrane zagad. (przedm. realiz. w I lub II sem.)</t>
  </si>
  <si>
    <r>
      <t xml:space="preserve">Przedmioty z grupy C - </t>
    </r>
    <r>
      <rPr>
        <sz val="16"/>
        <rFont val="Arial"/>
        <family val="2"/>
        <charset val="238"/>
      </rPr>
      <t>do jednokrotnego wyboru w ciągu 5 lat studiów (I i II st.), na każdym roku począwszy od 2 roku I st.</t>
    </r>
  </si>
  <si>
    <r>
      <t>4c</t>
    </r>
    <r>
      <rPr>
        <b/>
        <sz val="16"/>
        <rFont val="Arial"/>
        <family val="2"/>
        <charset val="238"/>
      </rPr>
      <t>*</t>
    </r>
  </si>
  <si>
    <r>
      <t>4b</t>
    </r>
    <r>
      <rPr>
        <b/>
        <sz val="16"/>
        <rFont val="Arial"/>
        <family val="2"/>
        <charset val="238"/>
      </rPr>
      <t>*</t>
    </r>
  </si>
  <si>
    <r>
      <t>4a</t>
    </r>
    <r>
      <rPr>
        <b/>
        <sz val="16"/>
        <rFont val="Arial"/>
        <family val="2"/>
        <charset val="238"/>
      </rPr>
      <t>*</t>
    </r>
  </si>
  <si>
    <r>
      <t>C</t>
    </r>
    <r>
      <rPr>
        <b/>
        <sz val="16"/>
        <rFont val="Arial"/>
        <family val="2"/>
        <charset val="238"/>
      </rPr>
      <t>**</t>
    </r>
  </si>
  <si>
    <r>
      <t>E</t>
    </r>
    <r>
      <rPr>
        <b/>
        <sz val="16"/>
        <rFont val="Arial"/>
        <family val="2"/>
        <charset val="238"/>
      </rPr>
      <t>***</t>
    </r>
  </si>
  <si>
    <t>***</t>
  </si>
  <si>
    <r>
      <t xml:space="preserve">Grupa przedmiotów wybieranych wspólnie stanowiąca moduł </t>
    </r>
    <r>
      <rPr>
        <i/>
        <sz val="14"/>
        <rFont val="Arial"/>
        <family val="2"/>
        <charset val="238"/>
      </rPr>
      <t>Zespoły operowe</t>
    </r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</si>
</sst>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"/>
  </numFmts>
  <fonts count="1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i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5FFF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0">
    <xf numFmtId="0" fontId="0" fillId="0" borderId="0" xfId="0"/>
    <xf numFmtId="49" fontId="3" fillId="0" borderId="0" xfId="0" applyNumberFormat="1" applyFont="1" applyAlignme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8" xfId="0" applyNumberFormat="1" applyFont="1" applyBorder="1"/>
    <xf numFmtId="49" fontId="0" fillId="0" borderId="0" xfId="0" applyNumberFormat="1" applyAlignment="1"/>
    <xf numFmtId="49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 wrapText="1"/>
    </xf>
    <xf numFmtId="0" fontId="5" fillId="0" borderId="25" xfId="0" applyFont="1" applyBorder="1" applyAlignment="1"/>
    <xf numFmtId="0" fontId="5" fillId="0" borderId="26" xfId="0" applyFont="1" applyBorder="1" applyAlignment="1"/>
    <xf numFmtId="49" fontId="5" fillId="0" borderId="1" xfId="0" applyNumberFormat="1" applyFont="1" applyBorder="1" applyAlignment="1"/>
    <xf numFmtId="49" fontId="5" fillId="0" borderId="26" xfId="0" applyNumberFormat="1" applyFont="1" applyBorder="1" applyAlignment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/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textRotation="90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/>
    <xf numFmtId="0" fontId="5" fillId="0" borderId="15" xfId="1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/>
    <xf numFmtId="49" fontId="4" fillId="0" borderId="43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4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9" fontId="0" fillId="0" borderId="0" xfId="0" applyNumberFormat="1" applyFill="1"/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6" xfId="0" applyFont="1" applyFill="1" applyBorder="1" applyAlignment="1"/>
    <xf numFmtId="0" fontId="5" fillId="0" borderId="15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0" fontId="5" fillId="0" borderId="59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5" fillId="0" borderId="0" xfId="0" applyNumberFormat="1" applyFont="1" applyBorder="1" applyAlignment="1"/>
    <xf numFmtId="1" fontId="5" fillId="0" borderId="55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4" fillId="0" borderId="0" xfId="0" applyNumberFormat="1" applyFont="1" applyAlignment="1"/>
    <xf numFmtId="49" fontId="4" fillId="0" borderId="0" xfId="0" applyNumberFormat="1" applyFont="1"/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vertical="center"/>
    </xf>
    <xf numFmtId="164" fontId="5" fillId="0" borderId="27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9" fillId="0" borderId="0" xfId="0" applyNumberFormat="1" applyFont="1" applyAlignment="1">
      <alignment horizontal="left" vertical="center"/>
    </xf>
    <xf numFmtId="0" fontId="5" fillId="0" borderId="6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vertical="center" wrapText="1"/>
    </xf>
    <xf numFmtId="1" fontId="5" fillId="0" borderId="53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wrapText="1"/>
    </xf>
    <xf numFmtId="49" fontId="5" fillId="0" borderId="55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5" fillId="0" borderId="57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vertical="center"/>
    </xf>
    <xf numFmtId="0" fontId="5" fillId="2" borderId="10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2" borderId="56" xfId="0" applyNumberFormat="1" applyFont="1" applyFill="1" applyBorder="1" applyAlignment="1">
      <alignment horizontal="center"/>
    </xf>
    <xf numFmtId="0" fontId="5" fillId="2" borderId="57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>
      <alignment horizontal="center"/>
    </xf>
    <xf numFmtId="0" fontId="5" fillId="2" borderId="60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49" fontId="5" fillId="2" borderId="57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/>
    <xf numFmtId="0" fontId="5" fillId="2" borderId="52" xfId="0" applyNumberFormat="1" applyFont="1" applyFill="1" applyBorder="1" applyAlignment="1"/>
    <xf numFmtId="0" fontId="5" fillId="2" borderId="8" xfId="0" applyNumberFormat="1" applyFont="1" applyFill="1" applyBorder="1" applyAlignment="1"/>
    <xf numFmtId="49" fontId="4" fillId="3" borderId="0" xfId="0" applyNumberFormat="1" applyFont="1" applyFill="1" applyAlignment="1"/>
    <xf numFmtId="0" fontId="5" fillId="3" borderId="43" xfId="0" applyNumberFormat="1" applyFont="1" applyFill="1" applyBorder="1" applyAlignment="1">
      <alignment wrapText="1"/>
    </xf>
    <xf numFmtId="0" fontId="1" fillId="3" borderId="8" xfId="0" applyNumberFormat="1" applyFont="1" applyFill="1" applyBorder="1" applyAlignment="1">
      <alignment wrapText="1"/>
    </xf>
    <xf numFmtId="0" fontId="5" fillId="3" borderId="46" xfId="0" applyNumberFormat="1" applyFont="1" applyFill="1" applyBorder="1" applyAlignment="1"/>
    <xf numFmtId="0" fontId="5" fillId="3" borderId="48" xfId="0" applyNumberFormat="1" applyFont="1" applyFill="1" applyBorder="1" applyAlignment="1"/>
    <xf numFmtId="0" fontId="5" fillId="3" borderId="61" xfId="0" applyNumberFormat="1" applyFont="1" applyFill="1" applyBorder="1" applyAlignment="1"/>
    <xf numFmtId="0" fontId="5" fillId="3" borderId="52" xfId="0" applyNumberFormat="1" applyFont="1" applyFill="1" applyBorder="1" applyAlignment="1"/>
    <xf numFmtId="0" fontId="5" fillId="3" borderId="43" xfId="0" applyNumberFormat="1" applyFont="1" applyFill="1" applyBorder="1" applyAlignment="1"/>
    <xf numFmtId="0" fontId="5" fillId="3" borderId="44" xfId="0" applyNumberFormat="1" applyFont="1" applyFill="1" applyBorder="1" applyAlignment="1"/>
    <xf numFmtId="0" fontId="5" fillId="3" borderId="45" xfId="0" applyNumberFormat="1" applyFont="1" applyFill="1" applyBorder="1" applyAlignment="1"/>
    <xf numFmtId="0" fontId="9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4" fillId="0" borderId="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 textRotation="90"/>
    </xf>
    <xf numFmtId="49" fontId="4" fillId="0" borderId="42" xfId="0" applyNumberFormat="1" applyFont="1" applyBorder="1" applyAlignment="1">
      <alignment horizontal="center" textRotation="90"/>
    </xf>
    <xf numFmtId="49" fontId="4" fillId="0" borderId="31" xfId="0" applyNumberFormat="1" applyFont="1" applyBorder="1" applyAlignment="1">
      <alignment horizontal="center" textRotation="90"/>
    </xf>
    <xf numFmtId="49" fontId="5" fillId="0" borderId="4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49" fontId="4" fillId="2" borderId="43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>
      <alignment horizontal="center"/>
    </xf>
    <xf numFmtId="49" fontId="5" fillId="2" borderId="44" xfId="0" applyNumberFormat="1" applyFont="1" applyFill="1" applyBorder="1" applyAlignment="1">
      <alignment horizontal="center"/>
    </xf>
    <xf numFmtId="49" fontId="5" fillId="2" borderId="45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49" fontId="5" fillId="2" borderId="40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2" borderId="36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 textRotation="90" wrapText="1"/>
    </xf>
    <xf numFmtId="49" fontId="4" fillId="0" borderId="42" xfId="0" applyNumberFormat="1" applyFont="1" applyBorder="1" applyAlignment="1">
      <alignment horizontal="center" textRotation="90" wrapText="1"/>
    </xf>
    <xf numFmtId="49" fontId="4" fillId="0" borderId="31" xfId="0" applyNumberFormat="1" applyFont="1" applyBorder="1" applyAlignment="1">
      <alignment horizontal="center" textRotation="90" wrapText="1"/>
    </xf>
    <xf numFmtId="49" fontId="4" fillId="2" borderId="41" xfId="0" applyNumberFormat="1" applyFont="1" applyFill="1" applyBorder="1" applyAlignment="1">
      <alignment horizontal="center" textRotation="90"/>
    </xf>
    <xf numFmtId="49" fontId="4" fillId="2" borderId="42" xfId="0" applyNumberFormat="1" applyFont="1" applyFill="1" applyBorder="1" applyAlignment="1">
      <alignment horizontal="center" textRotation="90"/>
    </xf>
    <xf numFmtId="49" fontId="4" fillId="2" borderId="31" xfId="0" applyNumberFormat="1" applyFont="1" applyFill="1" applyBorder="1" applyAlignment="1">
      <alignment horizontal="center" textRotation="90"/>
    </xf>
    <xf numFmtId="49" fontId="4" fillId="2" borderId="45" xfId="0" applyNumberFormat="1" applyFont="1" applyFill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4" fillId="0" borderId="31" xfId="0" applyNumberFormat="1" applyFont="1" applyBorder="1" applyAlignme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2" borderId="49" xfId="0" applyNumberFormat="1" applyFont="1" applyFill="1" applyBorder="1" applyAlignment="1">
      <alignment horizontal="center"/>
    </xf>
    <xf numFmtId="49" fontId="5" fillId="2" borderId="49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5FFF2"/>
      <color rgb="FFF5DBB5"/>
      <color rgb="FFE7A94F"/>
      <color rgb="FFFFCDCD"/>
      <color rgb="FFFFFFD1"/>
      <color rgb="FFFBE0BD"/>
      <color rgb="FFF9CC8F"/>
      <color rgb="FFFFD85B"/>
      <color rgb="FFFFFFB9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6"/>
  <sheetViews>
    <sheetView tabSelected="1" zoomScale="85" zoomScaleNormal="85" workbookViewId="0">
      <selection activeCell="B86" sqref="B86"/>
    </sheetView>
  </sheetViews>
  <sheetFormatPr defaultColWidth="9.140625" defaultRowHeight="12.75"/>
  <cols>
    <col min="1" max="1" width="6.85546875" style="4" customWidth="1"/>
    <col min="2" max="2" width="37" style="4" customWidth="1"/>
    <col min="3" max="3" width="7.7109375" style="4" customWidth="1"/>
    <col min="4" max="30" width="4.7109375" style="4" customWidth="1"/>
    <col min="31" max="31" width="6.7109375" style="4" customWidth="1"/>
    <col min="32" max="32" width="9.28515625" style="4" customWidth="1"/>
    <col min="33" max="33" width="7.7109375" style="4" customWidth="1"/>
    <col min="34" max="16384" width="9.140625" style="4"/>
  </cols>
  <sheetData>
    <row r="1" spans="1:35" ht="18">
      <c r="A1" s="1" t="s">
        <v>39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5" ht="18">
      <c r="A2" s="1" t="s">
        <v>40</v>
      </c>
      <c r="B2" s="3"/>
      <c r="C2" s="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</row>
    <row r="3" spans="1:35" ht="18">
      <c r="A3" s="1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ht="18">
      <c r="A4" s="1" t="s">
        <v>79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3.5" thickBot="1"/>
    <row r="6" spans="1:35" ht="16.5" thickBot="1">
      <c r="A6" s="298" t="s">
        <v>41</v>
      </c>
      <c r="B6" s="298" t="s">
        <v>42</v>
      </c>
      <c r="C6" s="315" t="s">
        <v>97</v>
      </c>
      <c r="D6" s="279" t="s">
        <v>44</v>
      </c>
      <c r="E6" s="291"/>
      <c r="F6" s="291"/>
      <c r="G6" s="291"/>
      <c r="H6" s="291"/>
      <c r="I6" s="291"/>
      <c r="J6" s="291"/>
      <c r="K6" s="311"/>
      <c r="L6" s="274" t="s">
        <v>4</v>
      </c>
      <c r="M6" s="281" t="s">
        <v>45</v>
      </c>
      <c r="N6" s="282"/>
      <c r="O6" s="283"/>
      <c r="P6" s="283"/>
      <c r="Q6" s="283"/>
      <c r="R6" s="283"/>
      <c r="S6" s="283"/>
      <c r="T6" s="284"/>
      <c r="U6" s="304" t="s">
        <v>4</v>
      </c>
      <c r="V6" s="279" t="s">
        <v>57</v>
      </c>
      <c r="W6" s="291"/>
      <c r="X6" s="310"/>
      <c r="Y6" s="310"/>
      <c r="Z6" s="310"/>
      <c r="AA6" s="310"/>
      <c r="AB6" s="310"/>
      <c r="AC6" s="311"/>
      <c r="AD6" s="274" t="s">
        <v>4</v>
      </c>
      <c r="AE6" s="263" t="s">
        <v>46</v>
      </c>
      <c r="AF6" s="264"/>
      <c r="AG6" s="315" t="s">
        <v>47</v>
      </c>
    </row>
    <row r="7" spans="1:35" ht="16.5" thickBot="1">
      <c r="A7" s="299"/>
      <c r="B7" s="299"/>
      <c r="C7" s="316"/>
      <c r="D7" s="279" t="s">
        <v>48</v>
      </c>
      <c r="E7" s="291"/>
      <c r="F7" s="291"/>
      <c r="G7" s="311"/>
      <c r="H7" s="279" t="s">
        <v>49</v>
      </c>
      <c r="I7" s="291"/>
      <c r="J7" s="291"/>
      <c r="K7" s="311"/>
      <c r="L7" s="275"/>
      <c r="M7" s="289" t="s">
        <v>48</v>
      </c>
      <c r="N7" s="318"/>
      <c r="O7" s="318"/>
      <c r="P7" s="319"/>
      <c r="Q7" s="281" t="s">
        <v>49</v>
      </c>
      <c r="R7" s="282"/>
      <c r="S7" s="283"/>
      <c r="T7" s="284"/>
      <c r="U7" s="305"/>
      <c r="V7" s="271" t="s">
        <v>48</v>
      </c>
      <c r="W7" s="273"/>
      <c r="X7" s="273"/>
      <c r="Y7" s="277"/>
      <c r="Z7" s="279" t="s">
        <v>49</v>
      </c>
      <c r="AA7" s="291"/>
      <c r="AB7" s="310"/>
      <c r="AC7" s="311"/>
      <c r="AD7" s="275"/>
      <c r="AE7" s="265"/>
      <c r="AF7" s="266"/>
      <c r="AG7" s="316"/>
    </row>
    <row r="8" spans="1:35">
      <c r="A8" s="299"/>
      <c r="B8" s="299"/>
      <c r="C8" s="316"/>
      <c r="D8" s="269" t="s">
        <v>2</v>
      </c>
      <c r="E8" s="270"/>
      <c r="F8" s="269" t="s">
        <v>24</v>
      </c>
      <c r="G8" s="270"/>
      <c r="H8" s="269" t="s">
        <v>2</v>
      </c>
      <c r="I8" s="270"/>
      <c r="J8" s="269" t="s">
        <v>24</v>
      </c>
      <c r="K8" s="270"/>
      <c r="L8" s="275"/>
      <c r="M8" s="285" t="s">
        <v>2</v>
      </c>
      <c r="N8" s="286"/>
      <c r="O8" s="285" t="s">
        <v>24</v>
      </c>
      <c r="P8" s="286"/>
      <c r="Q8" s="285" t="s">
        <v>2</v>
      </c>
      <c r="R8" s="286"/>
      <c r="S8" s="285" t="s">
        <v>24</v>
      </c>
      <c r="T8" s="286"/>
      <c r="U8" s="305"/>
      <c r="V8" s="269" t="s">
        <v>2</v>
      </c>
      <c r="W8" s="270"/>
      <c r="X8" s="269" t="s">
        <v>24</v>
      </c>
      <c r="Y8" s="270"/>
      <c r="Z8" s="269" t="s">
        <v>2</v>
      </c>
      <c r="AA8" s="270"/>
      <c r="AB8" s="269" t="s">
        <v>24</v>
      </c>
      <c r="AC8" s="270"/>
      <c r="AD8" s="275"/>
      <c r="AE8" s="265"/>
      <c r="AF8" s="266"/>
      <c r="AG8" s="316"/>
    </row>
    <row r="9" spans="1:35" ht="13.5" thickBot="1">
      <c r="A9" s="312"/>
      <c r="B9" s="300"/>
      <c r="C9" s="317"/>
      <c r="D9" s="309"/>
      <c r="E9" s="272"/>
      <c r="F9" s="309"/>
      <c r="G9" s="272"/>
      <c r="H9" s="271"/>
      <c r="I9" s="272"/>
      <c r="J9" s="309"/>
      <c r="K9" s="272"/>
      <c r="L9" s="276"/>
      <c r="M9" s="287"/>
      <c r="N9" s="288"/>
      <c r="O9" s="287"/>
      <c r="P9" s="288"/>
      <c r="Q9" s="289"/>
      <c r="R9" s="288"/>
      <c r="S9" s="287"/>
      <c r="T9" s="288"/>
      <c r="U9" s="306"/>
      <c r="V9" s="309"/>
      <c r="W9" s="272"/>
      <c r="X9" s="309"/>
      <c r="Y9" s="272"/>
      <c r="Z9" s="271"/>
      <c r="AA9" s="272"/>
      <c r="AB9" s="309"/>
      <c r="AC9" s="272"/>
      <c r="AD9" s="276"/>
      <c r="AE9" s="267"/>
      <c r="AF9" s="268"/>
      <c r="AG9" s="317"/>
    </row>
    <row r="10" spans="1:35" ht="15.75">
      <c r="A10" s="61"/>
      <c r="B10" s="12"/>
      <c r="C10" s="62"/>
      <c r="D10" s="63"/>
      <c r="E10" s="63"/>
      <c r="F10" s="63"/>
      <c r="G10" s="63"/>
      <c r="H10" s="12"/>
      <c r="I10" s="63"/>
      <c r="J10" s="63"/>
      <c r="K10" s="63"/>
      <c r="L10" s="64"/>
      <c r="M10" s="63"/>
      <c r="N10" s="63"/>
      <c r="O10" s="63"/>
      <c r="P10" s="63"/>
      <c r="Q10" s="12"/>
      <c r="R10" s="63"/>
      <c r="S10" s="63"/>
      <c r="T10" s="63"/>
      <c r="U10" s="64"/>
      <c r="V10" s="63"/>
      <c r="W10" s="63"/>
      <c r="X10" s="63"/>
      <c r="Y10" s="63"/>
      <c r="Z10" s="12"/>
      <c r="AA10" s="63"/>
      <c r="AB10" s="63"/>
      <c r="AC10" s="63"/>
      <c r="AD10" s="64"/>
      <c r="AE10" s="62"/>
      <c r="AF10" s="62"/>
      <c r="AG10" s="62"/>
    </row>
    <row r="11" spans="1:35" ht="16.5" thickBot="1">
      <c r="A11" s="278" t="s">
        <v>0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</row>
    <row r="12" spans="1:35" ht="16.5" thickBot="1">
      <c r="A12" s="5" t="s">
        <v>50</v>
      </c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 t="s">
        <v>58</v>
      </c>
      <c r="AF12" s="91" t="s">
        <v>24</v>
      </c>
      <c r="AG12" s="13"/>
    </row>
    <row r="13" spans="1:35" ht="15">
      <c r="A13" s="26">
        <v>1</v>
      </c>
      <c r="B13" s="65" t="s">
        <v>5</v>
      </c>
      <c r="C13" s="26" t="s">
        <v>6</v>
      </c>
      <c r="D13" s="49">
        <v>30</v>
      </c>
      <c r="E13" s="66" t="s">
        <v>3</v>
      </c>
      <c r="F13" s="49"/>
      <c r="G13" s="66"/>
      <c r="H13" s="49">
        <v>30</v>
      </c>
      <c r="I13" s="66" t="s">
        <v>3</v>
      </c>
      <c r="J13" s="15"/>
      <c r="K13" s="67"/>
      <c r="L13" s="26">
        <v>8</v>
      </c>
      <c r="M13" s="222">
        <v>30</v>
      </c>
      <c r="N13" s="235" t="s">
        <v>3</v>
      </c>
      <c r="O13" s="222"/>
      <c r="P13" s="235"/>
      <c r="Q13" s="222">
        <v>30</v>
      </c>
      <c r="R13" s="230" t="s">
        <v>3</v>
      </c>
      <c r="S13" s="222"/>
      <c r="T13" s="230"/>
      <c r="U13" s="224">
        <v>8</v>
      </c>
      <c r="V13" s="49">
        <v>30</v>
      </c>
      <c r="W13" s="16" t="s">
        <v>3</v>
      </c>
      <c r="X13" s="49"/>
      <c r="Y13" s="16"/>
      <c r="Z13" s="49">
        <v>30</v>
      </c>
      <c r="AA13" s="67" t="s">
        <v>3</v>
      </c>
      <c r="AB13" s="49"/>
      <c r="AC13" s="16"/>
      <c r="AD13" s="45">
        <v>10</v>
      </c>
      <c r="AE13" s="39">
        <f t="shared" ref="AE13:AE21" si="0">(D13+H13+M13+Q13+V13+Z13)</f>
        <v>180</v>
      </c>
      <c r="AF13" s="67">
        <f t="shared" ref="AF13:AF21" si="1">(F13+J13+O13+S13+X13+AB13)</f>
        <v>0</v>
      </c>
      <c r="AG13" s="36">
        <f t="shared" ref="AG13:AG21" si="2">L13+U13+AD13</f>
        <v>26</v>
      </c>
    </row>
    <row r="14" spans="1:35" ht="15">
      <c r="A14" s="59">
        <v>2</v>
      </c>
      <c r="B14" s="68" t="s">
        <v>7</v>
      </c>
      <c r="C14" s="59" t="s">
        <v>8</v>
      </c>
      <c r="D14" s="69"/>
      <c r="E14" s="70"/>
      <c r="F14" s="69"/>
      <c r="G14" s="70"/>
      <c r="H14" s="69"/>
      <c r="I14" s="70"/>
      <c r="J14" s="30"/>
      <c r="K14" s="71"/>
      <c r="L14" s="59"/>
      <c r="M14" s="206"/>
      <c r="N14" s="236"/>
      <c r="O14" s="206">
        <v>30</v>
      </c>
      <c r="P14" s="236" t="s">
        <v>55</v>
      </c>
      <c r="Q14" s="206"/>
      <c r="R14" s="233"/>
      <c r="S14" s="206">
        <v>30</v>
      </c>
      <c r="T14" s="233" t="s">
        <v>56</v>
      </c>
      <c r="U14" s="210">
        <v>4</v>
      </c>
      <c r="V14" s="69"/>
      <c r="W14" s="19"/>
      <c r="X14" s="69">
        <v>30</v>
      </c>
      <c r="Y14" s="19" t="s">
        <v>55</v>
      </c>
      <c r="Z14" s="69"/>
      <c r="AA14" s="71"/>
      <c r="AB14" s="69">
        <v>30</v>
      </c>
      <c r="AC14" s="19" t="s">
        <v>3</v>
      </c>
      <c r="AD14" s="72">
        <v>4</v>
      </c>
      <c r="AE14" s="41">
        <f t="shared" si="0"/>
        <v>0</v>
      </c>
      <c r="AF14" s="71">
        <f t="shared" si="1"/>
        <v>120</v>
      </c>
      <c r="AG14" s="37">
        <f t="shared" si="2"/>
        <v>8</v>
      </c>
      <c r="AI14" s="117"/>
    </row>
    <row r="15" spans="1:35" ht="15">
      <c r="A15" s="59">
        <v>3</v>
      </c>
      <c r="B15" s="68" t="s">
        <v>9</v>
      </c>
      <c r="C15" s="59" t="s">
        <v>8</v>
      </c>
      <c r="D15" s="69"/>
      <c r="E15" s="70"/>
      <c r="F15" s="69"/>
      <c r="G15" s="70"/>
      <c r="H15" s="69"/>
      <c r="I15" s="70"/>
      <c r="J15" s="30"/>
      <c r="K15" s="71"/>
      <c r="L15" s="59"/>
      <c r="M15" s="206">
        <v>15</v>
      </c>
      <c r="N15" s="236" t="s">
        <v>55</v>
      </c>
      <c r="O15" s="206"/>
      <c r="P15" s="236"/>
      <c r="Q15" s="206">
        <v>15</v>
      </c>
      <c r="R15" s="233" t="s">
        <v>56</v>
      </c>
      <c r="S15" s="206"/>
      <c r="T15" s="233"/>
      <c r="U15" s="210">
        <v>2</v>
      </c>
      <c r="V15" s="69">
        <v>15</v>
      </c>
      <c r="W15" s="19" t="s">
        <v>55</v>
      </c>
      <c r="X15" s="69"/>
      <c r="Y15" s="19"/>
      <c r="Z15" s="69">
        <v>15</v>
      </c>
      <c r="AA15" s="71" t="s">
        <v>56</v>
      </c>
      <c r="AB15" s="69"/>
      <c r="AC15" s="19"/>
      <c r="AD15" s="72">
        <v>2</v>
      </c>
      <c r="AE15" s="41">
        <f t="shared" si="0"/>
        <v>60</v>
      </c>
      <c r="AF15" s="71">
        <f t="shared" si="1"/>
        <v>0</v>
      </c>
      <c r="AG15" s="37">
        <f t="shared" si="2"/>
        <v>4</v>
      </c>
    </row>
    <row r="16" spans="1:35" ht="15">
      <c r="A16" s="59">
        <v>4</v>
      </c>
      <c r="B16" s="68" t="s">
        <v>10</v>
      </c>
      <c r="C16" s="59" t="s">
        <v>6</v>
      </c>
      <c r="D16" s="69"/>
      <c r="E16" s="70"/>
      <c r="F16" s="143">
        <v>7.5</v>
      </c>
      <c r="G16" s="70" t="s">
        <v>55</v>
      </c>
      <c r="H16" s="69"/>
      <c r="I16" s="70"/>
      <c r="J16" s="169">
        <v>7.5</v>
      </c>
      <c r="K16" s="73" t="s">
        <v>56</v>
      </c>
      <c r="L16" s="59">
        <v>2</v>
      </c>
      <c r="M16" s="206"/>
      <c r="N16" s="237"/>
      <c r="O16" s="238">
        <v>7.5</v>
      </c>
      <c r="P16" s="236" t="s">
        <v>55</v>
      </c>
      <c r="Q16" s="206"/>
      <c r="R16" s="233"/>
      <c r="S16" s="238">
        <v>7.5</v>
      </c>
      <c r="T16" s="233" t="s">
        <v>56</v>
      </c>
      <c r="U16" s="210">
        <v>2</v>
      </c>
      <c r="V16" s="69"/>
      <c r="W16" s="74"/>
      <c r="X16" s="143">
        <v>7.5</v>
      </c>
      <c r="Y16" s="19" t="s">
        <v>55</v>
      </c>
      <c r="Z16" s="69"/>
      <c r="AA16" s="71"/>
      <c r="AB16" s="143">
        <v>7.5</v>
      </c>
      <c r="AC16" s="19" t="s">
        <v>56</v>
      </c>
      <c r="AD16" s="72">
        <v>2</v>
      </c>
      <c r="AE16" s="41">
        <f t="shared" si="0"/>
        <v>0</v>
      </c>
      <c r="AF16" s="71">
        <f t="shared" si="1"/>
        <v>45</v>
      </c>
      <c r="AG16" s="37">
        <f t="shared" si="2"/>
        <v>6</v>
      </c>
    </row>
    <row r="17" spans="1:33" ht="15">
      <c r="A17" s="59">
        <v>5</v>
      </c>
      <c r="B17" s="68" t="s">
        <v>71</v>
      </c>
      <c r="C17" s="59" t="s">
        <v>8</v>
      </c>
      <c r="D17" s="69"/>
      <c r="E17" s="70"/>
      <c r="F17" s="69">
        <v>30</v>
      </c>
      <c r="G17" s="70" t="s">
        <v>55</v>
      </c>
      <c r="H17" s="69"/>
      <c r="I17" s="70"/>
      <c r="J17" s="69">
        <v>30</v>
      </c>
      <c r="K17" s="70" t="s">
        <v>3</v>
      </c>
      <c r="L17" s="59">
        <v>4</v>
      </c>
      <c r="M17" s="206"/>
      <c r="N17" s="237"/>
      <c r="O17" s="206"/>
      <c r="P17" s="236"/>
      <c r="Q17" s="206"/>
      <c r="R17" s="233"/>
      <c r="S17" s="206"/>
      <c r="T17" s="233"/>
      <c r="U17" s="210"/>
      <c r="V17" s="138"/>
      <c r="W17" s="139"/>
      <c r="X17" s="138"/>
      <c r="Y17" s="140"/>
      <c r="Z17" s="138"/>
      <c r="AA17" s="141"/>
      <c r="AB17" s="138"/>
      <c r="AC17" s="140"/>
      <c r="AD17" s="72"/>
      <c r="AE17" s="41">
        <f t="shared" si="0"/>
        <v>0</v>
      </c>
      <c r="AF17" s="71">
        <f t="shared" si="1"/>
        <v>60</v>
      </c>
      <c r="AG17" s="37">
        <f t="shared" si="2"/>
        <v>4</v>
      </c>
    </row>
    <row r="18" spans="1:33" ht="30">
      <c r="A18" s="99">
        <v>6</v>
      </c>
      <c r="B18" s="137" t="s">
        <v>75</v>
      </c>
      <c r="C18" s="159" t="s">
        <v>8</v>
      </c>
      <c r="D18" s="96"/>
      <c r="E18" s="101"/>
      <c r="F18" s="69"/>
      <c r="G18" s="70"/>
      <c r="H18" s="69"/>
      <c r="I18" s="70"/>
      <c r="J18" s="69"/>
      <c r="K18" s="70"/>
      <c r="L18" s="59"/>
      <c r="M18" s="206"/>
      <c r="N18" s="237"/>
      <c r="O18" s="206">
        <v>30</v>
      </c>
      <c r="P18" s="236" t="s">
        <v>55</v>
      </c>
      <c r="Q18" s="206"/>
      <c r="R18" s="233"/>
      <c r="S18" s="206">
        <v>30</v>
      </c>
      <c r="T18" s="233" t="s">
        <v>3</v>
      </c>
      <c r="U18" s="210">
        <v>4</v>
      </c>
      <c r="V18" s="138"/>
      <c r="W18" s="139"/>
      <c r="X18" s="138">
        <v>30</v>
      </c>
      <c r="Y18" s="140" t="s">
        <v>55</v>
      </c>
      <c r="Z18" s="138"/>
      <c r="AA18" s="141"/>
      <c r="AB18" s="138">
        <v>30</v>
      </c>
      <c r="AC18" s="140" t="s">
        <v>3</v>
      </c>
      <c r="AD18" s="72">
        <v>4</v>
      </c>
      <c r="AE18" s="41">
        <f t="shared" si="0"/>
        <v>0</v>
      </c>
      <c r="AF18" s="71">
        <f t="shared" si="1"/>
        <v>120</v>
      </c>
      <c r="AG18" s="37">
        <f t="shared" si="2"/>
        <v>8</v>
      </c>
    </row>
    <row r="19" spans="1:33" ht="15">
      <c r="A19" s="99">
        <v>7</v>
      </c>
      <c r="B19" s="100" t="s">
        <v>72</v>
      </c>
      <c r="C19" s="59" t="s">
        <v>8</v>
      </c>
      <c r="D19" s="96"/>
      <c r="E19" s="101"/>
      <c r="F19" s="69">
        <v>30</v>
      </c>
      <c r="G19" s="70" t="s">
        <v>55</v>
      </c>
      <c r="H19" s="69"/>
      <c r="I19" s="70"/>
      <c r="J19" s="69">
        <v>30</v>
      </c>
      <c r="K19" s="70" t="s">
        <v>3</v>
      </c>
      <c r="L19" s="59">
        <v>4</v>
      </c>
      <c r="M19" s="206"/>
      <c r="N19" s="237"/>
      <c r="O19" s="206">
        <v>30</v>
      </c>
      <c r="P19" s="236" t="s">
        <v>55</v>
      </c>
      <c r="Q19" s="206"/>
      <c r="R19" s="233"/>
      <c r="S19" s="206">
        <v>30</v>
      </c>
      <c r="T19" s="233" t="s">
        <v>3</v>
      </c>
      <c r="U19" s="210">
        <v>4</v>
      </c>
      <c r="V19" s="69"/>
      <c r="W19" s="19"/>
      <c r="X19" s="69">
        <v>30</v>
      </c>
      <c r="Y19" s="19" t="s">
        <v>55</v>
      </c>
      <c r="Z19" s="69"/>
      <c r="AA19" s="71"/>
      <c r="AB19" s="69">
        <v>30</v>
      </c>
      <c r="AC19" s="19" t="s">
        <v>3</v>
      </c>
      <c r="AD19" s="72">
        <v>4</v>
      </c>
      <c r="AE19" s="41">
        <f t="shared" si="0"/>
        <v>0</v>
      </c>
      <c r="AF19" s="71">
        <f t="shared" si="1"/>
        <v>180</v>
      </c>
      <c r="AG19" s="37">
        <f t="shared" si="2"/>
        <v>12</v>
      </c>
    </row>
    <row r="20" spans="1:33" ht="15">
      <c r="A20" s="99">
        <v>8</v>
      </c>
      <c r="B20" s="100" t="s">
        <v>11</v>
      </c>
      <c r="C20" s="59" t="s">
        <v>8</v>
      </c>
      <c r="D20" s="96"/>
      <c r="E20" s="101"/>
      <c r="F20" s="69">
        <v>30</v>
      </c>
      <c r="G20" s="70" t="s">
        <v>55</v>
      </c>
      <c r="H20" s="69"/>
      <c r="I20" s="70"/>
      <c r="J20" s="69">
        <v>30</v>
      </c>
      <c r="K20" s="70" t="s">
        <v>56</v>
      </c>
      <c r="L20" s="59">
        <v>4</v>
      </c>
      <c r="M20" s="239"/>
      <c r="N20" s="237"/>
      <c r="O20" s="239"/>
      <c r="P20" s="237"/>
      <c r="Q20" s="239"/>
      <c r="R20" s="240"/>
      <c r="S20" s="239"/>
      <c r="T20" s="240"/>
      <c r="U20" s="241"/>
      <c r="V20" s="96"/>
      <c r="W20" s="74"/>
      <c r="X20" s="96"/>
      <c r="Y20" s="74"/>
      <c r="Z20" s="96"/>
      <c r="AA20" s="73"/>
      <c r="AB20" s="96"/>
      <c r="AC20" s="74"/>
      <c r="AD20" s="102"/>
      <c r="AE20" s="41">
        <f t="shared" ref="AE20" si="3">(D20+H20+M20+Q20+V20+Z20)</f>
        <v>0</v>
      </c>
      <c r="AF20" s="71">
        <f t="shared" ref="AF20" si="4">(F20+J20+O20+S20+X20+AB20)</f>
        <v>60</v>
      </c>
      <c r="AG20" s="37">
        <f t="shared" ref="AG20" si="5">L20+U20+AD20</f>
        <v>4</v>
      </c>
    </row>
    <row r="21" spans="1:33" ht="15.75" thickBot="1">
      <c r="A21" s="28"/>
      <c r="B21" s="75" t="s">
        <v>69</v>
      </c>
      <c r="C21" s="28"/>
      <c r="D21" s="50"/>
      <c r="E21" s="76"/>
      <c r="F21" s="50"/>
      <c r="G21" s="76"/>
      <c r="H21" s="50"/>
      <c r="I21" s="76"/>
      <c r="J21" s="50"/>
      <c r="K21" s="76"/>
      <c r="L21" s="28"/>
      <c r="M21" s="216"/>
      <c r="N21" s="242"/>
      <c r="O21" s="216"/>
      <c r="P21" s="242"/>
      <c r="Q21" s="216"/>
      <c r="R21" s="234"/>
      <c r="S21" s="216"/>
      <c r="T21" s="234"/>
      <c r="U21" s="220"/>
      <c r="V21" s="50"/>
      <c r="W21" s="22"/>
      <c r="X21" s="50"/>
      <c r="Y21" s="22"/>
      <c r="Z21" s="50"/>
      <c r="AA21" s="77"/>
      <c r="AB21" s="50"/>
      <c r="AC21" s="22"/>
      <c r="AD21" s="46">
        <v>10</v>
      </c>
      <c r="AE21" s="43">
        <f t="shared" si="0"/>
        <v>0</v>
      </c>
      <c r="AF21" s="77">
        <f t="shared" si="1"/>
        <v>0</v>
      </c>
      <c r="AG21" s="38">
        <f t="shared" si="2"/>
        <v>10</v>
      </c>
    </row>
    <row r="22" spans="1:33" ht="15.75" thickBot="1">
      <c r="A22" s="13"/>
      <c r="B22" s="78" t="s">
        <v>51</v>
      </c>
      <c r="C22" s="13"/>
      <c r="D22" s="63"/>
      <c r="E22" s="13"/>
      <c r="F22" s="13"/>
      <c r="G22" s="13"/>
      <c r="H22" s="63"/>
      <c r="I22" s="13"/>
      <c r="J22" s="13"/>
      <c r="K22" s="13"/>
      <c r="L22" s="80">
        <f>SUM(L13:L21)</f>
        <v>22</v>
      </c>
      <c r="M22" s="13"/>
      <c r="N22" s="13"/>
      <c r="O22" s="13"/>
      <c r="P22" s="13"/>
      <c r="Q22" s="63"/>
      <c r="R22" s="13"/>
      <c r="S22" s="13"/>
      <c r="T22" s="13"/>
      <c r="U22" s="221">
        <f>SUM(U13:U21)</f>
        <v>24</v>
      </c>
      <c r="V22" s="13"/>
      <c r="W22" s="13"/>
      <c r="X22" s="13"/>
      <c r="Y22" s="13"/>
      <c r="Z22" s="63"/>
      <c r="AA22" s="13"/>
      <c r="AB22" s="13"/>
      <c r="AC22" s="13"/>
      <c r="AD22" s="80">
        <f>SUM(AD13:AD21)</f>
        <v>36</v>
      </c>
      <c r="AE22" s="81">
        <f>SUM(AE13:AE21)</f>
        <v>240</v>
      </c>
      <c r="AF22" s="81">
        <f>SUM(AF13:AF21)</f>
        <v>585</v>
      </c>
      <c r="AG22" s="82">
        <f>SUM(AG13:AG21)</f>
        <v>82</v>
      </c>
    </row>
    <row r="23" spans="1:33" ht="15.75" thickBot="1">
      <c r="A23" s="13"/>
      <c r="B23" s="83"/>
      <c r="C23" s="13"/>
      <c r="D23" s="63"/>
      <c r="E23" s="13"/>
      <c r="F23" s="13"/>
      <c r="G23" s="13"/>
      <c r="H23" s="63"/>
      <c r="I23" s="13"/>
      <c r="J23" s="13"/>
      <c r="K23" s="13"/>
      <c r="L23" s="63"/>
      <c r="M23" s="63"/>
      <c r="N23" s="13"/>
      <c r="O23" s="13"/>
      <c r="P23" s="13"/>
      <c r="Q23" s="63"/>
      <c r="R23" s="13"/>
      <c r="S23" s="13"/>
      <c r="T23" s="13"/>
      <c r="U23" s="63"/>
      <c r="V23" s="63"/>
      <c r="W23" s="13"/>
      <c r="X23" s="13"/>
      <c r="Y23" s="13"/>
      <c r="Z23" s="63"/>
      <c r="AA23" s="13"/>
      <c r="AB23" s="13"/>
      <c r="AC23" s="13"/>
      <c r="AD23" s="63"/>
      <c r="AE23" s="63"/>
      <c r="AF23" s="63"/>
      <c r="AG23" s="63"/>
    </row>
    <row r="24" spans="1:33" ht="16.5" thickBot="1">
      <c r="A24" s="84" t="s">
        <v>52</v>
      </c>
      <c r="B24" s="8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95" t="s">
        <v>2</v>
      </c>
      <c r="AF24" s="98" t="s">
        <v>24</v>
      </c>
      <c r="AG24" s="12"/>
    </row>
    <row r="25" spans="1:33" ht="15">
      <c r="A25" s="26">
        <v>9</v>
      </c>
      <c r="B25" s="124" t="s">
        <v>12</v>
      </c>
      <c r="C25" s="26" t="s">
        <v>8</v>
      </c>
      <c r="D25" s="49"/>
      <c r="E25" s="66"/>
      <c r="F25" s="45">
        <v>30</v>
      </c>
      <c r="G25" s="67" t="s">
        <v>56</v>
      </c>
      <c r="H25" s="49"/>
      <c r="I25" s="66"/>
      <c r="J25" s="49">
        <v>30</v>
      </c>
      <c r="K25" s="67" t="s">
        <v>3</v>
      </c>
      <c r="L25" s="26">
        <v>3</v>
      </c>
      <c r="M25" s="222"/>
      <c r="N25" s="229"/>
      <c r="O25" s="222">
        <v>30</v>
      </c>
      <c r="P25" s="230" t="s">
        <v>56</v>
      </c>
      <c r="Q25" s="222"/>
      <c r="R25" s="223"/>
      <c r="S25" s="222">
        <v>30</v>
      </c>
      <c r="T25" s="230" t="s">
        <v>3</v>
      </c>
      <c r="U25" s="224">
        <v>3</v>
      </c>
      <c r="V25" s="45"/>
      <c r="W25" s="25"/>
      <c r="X25" s="49"/>
      <c r="Y25" s="16"/>
      <c r="Z25" s="49"/>
      <c r="AA25" s="66"/>
      <c r="AB25" s="49"/>
      <c r="AC25" s="16"/>
      <c r="AD25" s="26"/>
      <c r="AE25" s="39">
        <f t="shared" ref="AE25:AE32" si="6">(D25+H25+M25+Q25+V25+Z25)</f>
        <v>0</v>
      </c>
      <c r="AF25" s="67">
        <f t="shared" ref="AF25:AF32" si="7">(F25+J25+O25+S25+X25+AB25)</f>
        <v>120</v>
      </c>
      <c r="AG25" s="36">
        <f>L25+U25+AD25</f>
        <v>6</v>
      </c>
    </row>
    <row r="26" spans="1:33" ht="15">
      <c r="A26" s="59">
        <v>10</v>
      </c>
      <c r="B26" s="125" t="s">
        <v>73</v>
      </c>
      <c r="C26" s="118" t="s">
        <v>8</v>
      </c>
      <c r="D26" s="119"/>
      <c r="E26" s="120"/>
      <c r="F26" s="121">
        <v>15</v>
      </c>
      <c r="G26" s="122" t="s">
        <v>55</v>
      </c>
      <c r="H26" s="119"/>
      <c r="I26" s="120"/>
      <c r="J26" s="119">
        <v>15</v>
      </c>
      <c r="K26" s="122" t="s">
        <v>3</v>
      </c>
      <c r="L26" s="118">
        <v>3</v>
      </c>
      <c r="M26" s="225"/>
      <c r="N26" s="231"/>
      <c r="O26" s="225">
        <v>30</v>
      </c>
      <c r="P26" s="232" t="s">
        <v>56</v>
      </c>
      <c r="Q26" s="225"/>
      <c r="R26" s="226"/>
      <c r="S26" s="225">
        <v>30</v>
      </c>
      <c r="T26" s="232" t="s">
        <v>3</v>
      </c>
      <c r="U26" s="227">
        <v>3</v>
      </c>
      <c r="V26" s="121"/>
      <c r="W26" s="160"/>
      <c r="X26" s="119">
        <v>30</v>
      </c>
      <c r="Y26" s="161" t="s">
        <v>56</v>
      </c>
      <c r="Z26" s="119"/>
      <c r="AA26" s="120"/>
      <c r="AB26" s="119">
        <v>30</v>
      </c>
      <c r="AC26" s="161" t="s">
        <v>3</v>
      </c>
      <c r="AD26" s="118">
        <v>3</v>
      </c>
      <c r="AE26" s="135">
        <f t="shared" si="6"/>
        <v>0</v>
      </c>
      <c r="AF26" s="122">
        <f t="shared" si="7"/>
        <v>150</v>
      </c>
      <c r="AG26" s="136">
        <f>L26+U26+AD26</f>
        <v>9</v>
      </c>
    </row>
    <row r="27" spans="1:33" ht="15">
      <c r="A27" s="59">
        <v>11</v>
      </c>
      <c r="B27" s="126" t="s">
        <v>13</v>
      </c>
      <c r="C27" s="59" t="s">
        <v>8</v>
      </c>
      <c r="D27" s="69"/>
      <c r="E27" s="70"/>
      <c r="F27" s="72"/>
      <c r="G27" s="71"/>
      <c r="H27" s="69"/>
      <c r="I27" s="70"/>
      <c r="J27" s="69"/>
      <c r="K27" s="71"/>
      <c r="L27" s="59"/>
      <c r="M27" s="206"/>
      <c r="N27" s="209"/>
      <c r="O27" s="206"/>
      <c r="P27" s="233"/>
      <c r="Q27" s="206"/>
      <c r="R27" s="207"/>
      <c r="S27" s="206"/>
      <c r="T27" s="233"/>
      <c r="U27" s="210"/>
      <c r="V27" s="72">
        <v>30</v>
      </c>
      <c r="W27" s="85" t="s">
        <v>56</v>
      </c>
      <c r="X27" s="69"/>
      <c r="Y27" s="19"/>
      <c r="Z27" s="69">
        <v>30</v>
      </c>
      <c r="AA27" s="70" t="s">
        <v>3</v>
      </c>
      <c r="AB27" s="69"/>
      <c r="AC27" s="19"/>
      <c r="AD27" s="59">
        <v>4</v>
      </c>
      <c r="AE27" s="41">
        <f t="shared" si="6"/>
        <v>60</v>
      </c>
      <c r="AF27" s="71">
        <f t="shared" si="7"/>
        <v>0</v>
      </c>
      <c r="AG27" s="37">
        <f t="shared" ref="AG27:AG32" si="8">L27+U27+AD27</f>
        <v>4</v>
      </c>
    </row>
    <row r="28" spans="1:33" ht="15">
      <c r="A28" s="59">
        <v>12</v>
      </c>
      <c r="B28" s="126" t="s">
        <v>15</v>
      </c>
      <c r="C28" s="59" t="s">
        <v>14</v>
      </c>
      <c r="D28" s="69"/>
      <c r="E28" s="70"/>
      <c r="F28" s="72">
        <v>15</v>
      </c>
      <c r="G28" s="71" t="s">
        <v>56</v>
      </c>
      <c r="H28" s="69"/>
      <c r="I28" s="70"/>
      <c r="J28" s="69">
        <v>15</v>
      </c>
      <c r="K28" s="71" t="s">
        <v>3</v>
      </c>
      <c r="L28" s="59">
        <v>4</v>
      </c>
      <c r="M28" s="206"/>
      <c r="N28" s="209"/>
      <c r="O28" s="206">
        <v>30</v>
      </c>
      <c r="P28" s="233" t="s">
        <v>56</v>
      </c>
      <c r="Q28" s="206"/>
      <c r="R28" s="207"/>
      <c r="S28" s="206">
        <v>30</v>
      </c>
      <c r="T28" s="233" t="s">
        <v>3</v>
      </c>
      <c r="U28" s="210">
        <v>6</v>
      </c>
      <c r="V28" s="69"/>
      <c r="W28" s="70"/>
      <c r="X28" s="72">
        <v>15</v>
      </c>
      <c r="Y28" s="71" t="s">
        <v>56</v>
      </c>
      <c r="Z28" s="69"/>
      <c r="AA28" s="70"/>
      <c r="AB28" s="69">
        <v>15</v>
      </c>
      <c r="AC28" s="71" t="s">
        <v>3</v>
      </c>
      <c r="AD28" s="59">
        <v>4</v>
      </c>
      <c r="AE28" s="41">
        <f t="shared" si="6"/>
        <v>0</v>
      </c>
      <c r="AF28" s="71">
        <f t="shared" si="7"/>
        <v>120</v>
      </c>
      <c r="AG28" s="37">
        <f t="shared" si="8"/>
        <v>14</v>
      </c>
    </row>
    <row r="29" spans="1:33" ht="15">
      <c r="A29" s="59">
        <v>13</v>
      </c>
      <c r="B29" s="126" t="s">
        <v>16</v>
      </c>
      <c r="C29" s="59" t="s">
        <v>8</v>
      </c>
      <c r="D29" s="69"/>
      <c r="E29" s="70"/>
      <c r="F29" s="72">
        <v>15</v>
      </c>
      <c r="G29" s="71" t="s">
        <v>56</v>
      </c>
      <c r="H29" s="69"/>
      <c r="I29" s="70"/>
      <c r="J29" s="69">
        <v>15</v>
      </c>
      <c r="K29" s="71" t="s">
        <v>3</v>
      </c>
      <c r="L29" s="59">
        <v>4</v>
      </c>
      <c r="M29" s="206"/>
      <c r="N29" s="209"/>
      <c r="O29" s="206">
        <v>15</v>
      </c>
      <c r="P29" s="233" t="s">
        <v>56</v>
      </c>
      <c r="Q29" s="206"/>
      <c r="R29" s="207"/>
      <c r="S29" s="206">
        <v>15</v>
      </c>
      <c r="T29" s="233" t="s">
        <v>3</v>
      </c>
      <c r="U29" s="210">
        <v>4</v>
      </c>
      <c r="V29" s="72"/>
      <c r="W29" s="85"/>
      <c r="X29" s="69">
        <v>15</v>
      </c>
      <c r="Y29" s="19" t="s">
        <v>56</v>
      </c>
      <c r="Z29" s="69"/>
      <c r="AA29" s="70"/>
      <c r="AB29" s="69">
        <v>15</v>
      </c>
      <c r="AC29" s="19" t="s">
        <v>3</v>
      </c>
      <c r="AD29" s="59">
        <v>4</v>
      </c>
      <c r="AE29" s="41">
        <f t="shared" si="6"/>
        <v>0</v>
      </c>
      <c r="AF29" s="71">
        <f t="shared" si="7"/>
        <v>90</v>
      </c>
      <c r="AG29" s="37">
        <f t="shared" si="8"/>
        <v>12</v>
      </c>
    </row>
    <row r="30" spans="1:33" ht="15">
      <c r="A30" s="59">
        <v>14</v>
      </c>
      <c r="B30" s="126" t="s">
        <v>70</v>
      </c>
      <c r="C30" s="59" t="s">
        <v>8</v>
      </c>
      <c r="D30" s="69">
        <v>15</v>
      </c>
      <c r="E30" s="70" t="s">
        <v>55</v>
      </c>
      <c r="F30" s="72">
        <v>15</v>
      </c>
      <c r="G30" s="71" t="s">
        <v>56</v>
      </c>
      <c r="H30" s="69"/>
      <c r="I30" s="70"/>
      <c r="J30" s="69"/>
      <c r="K30" s="71"/>
      <c r="L30" s="59">
        <v>3</v>
      </c>
      <c r="M30" s="206"/>
      <c r="N30" s="209"/>
      <c r="O30" s="206"/>
      <c r="P30" s="233"/>
      <c r="Q30" s="206"/>
      <c r="R30" s="207"/>
      <c r="S30" s="206"/>
      <c r="T30" s="233"/>
      <c r="U30" s="210"/>
      <c r="V30" s="72"/>
      <c r="W30" s="85"/>
      <c r="X30" s="69"/>
      <c r="Y30" s="19"/>
      <c r="Z30" s="69"/>
      <c r="AA30" s="70"/>
      <c r="AB30" s="69"/>
      <c r="AC30" s="19"/>
      <c r="AD30" s="59"/>
      <c r="AE30" s="41">
        <f t="shared" si="6"/>
        <v>15</v>
      </c>
      <c r="AF30" s="71">
        <f t="shared" si="7"/>
        <v>15</v>
      </c>
      <c r="AG30" s="37">
        <f t="shared" si="8"/>
        <v>3</v>
      </c>
    </row>
    <row r="31" spans="1:33" ht="15">
      <c r="A31" s="59">
        <v>15</v>
      </c>
      <c r="B31" s="126" t="s">
        <v>17</v>
      </c>
      <c r="C31" s="59" t="s">
        <v>8</v>
      </c>
      <c r="D31" s="69"/>
      <c r="E31" s="70"/>
      <c r="F31" s="72"/>
      <c r="G31" s="71"/>
      <c r="H31" s="69">
        <v>15</v>
      </c>
      <c r="I31" s="70" t="s">
        <v>55</v>
      </c>
      <c r="J31" s="69">
        <v>15</v>
      </c>
      <c r="K31" s="70" t="s">
        <v>56</v>
      </c>
      <c r="L31" s="59">
        <v>3</v>
      </c>
      <c r="M31" s="206"/>
      <c r="N31" s="209"/>
      <c r="O31" s="206"/>
      <c r="P31" s="233"/>
      <c r="Q31" s="206"/>
      <c r="R31" s="207"/>
      <c r="S31" s="206"/>
      <c r="T31" s="233"/>
      <c r="U31" s="210"/>
      <c r="V31" s="72"/>
      <c r="W31" s="85"/>
      <c r="X31" s="69"/>
      <c r="Y31" s="19"/>
      <c r="Z31" s="69"/>
      <c r="AA31" s="70"/>
      <c r="AB31" s="69"/>
      <c r="AC31" s="19"/>
      <c r="AD31" s="59"/>
      <c r="AE31" s="41">
        <f t="shared" si="6"/>
        <v>15</v>
      </c>
      <c r="AF31" s="71">
        <f t="shared" si="7"/>
        <v>15</v>
      </c>
      <c r="AG31" s="37">
        <f t="shared" si="8"/>
        <v>3</v>
      </c>
    </row>
    <row r="32" spans="1:33" ht="15.75" thickBot="1">
      <c r="A32" s="28">
        <v>16</v>
      </c>
      <c r="B32" s="127" t="s">
        <v>18</v>
      </c>
      <c r="C32" s="28" t="s">
        <v>6</v>
      </c>
      <c r="D32" s="50">
        <v>15</v>
      </c>
      <c r="E32" s="76" t="s">
        <v>56</v>
      </c>
      <c r="F32" s="46"/>
      <c r="G32" s="77"/>
      <c r="H32" s="50">
        <v>15</v>
      </c>
      <c r="I32" s="76" t="s">
        <v>3</v>
      </c>
      <c r="J32" s="50"/>
      <c r="K32" s="77"/>
      <c r="L32" s="28">
        <v>6</v>
      </c>
      <c r="M32" s="216"/>
      <c r="N32" s="219"/>
      <c r="O32" s="216"/>
      <c r="P32" s="234"/>
      <c r="Q32" s="216"/>
      <c r="R32" s="217"/>
      <c r="S32" s="216"/>
      <c r="T32" s="234"/>
      <c r="U32" s="220"/>
      <c r="V32" s="46"/>
      <c r="W32" s="27"/>
      <c r="X32" s="50"/>
      <c r="Y32" s="22"/>
      <c r="Z32" s="50"/>
      <c r="AA32" s="76"/>
      <c r="AB32" s="50"/>
      <c r="AC32" s="22"/>
      <c r="AD32" s="28"/>
      <c r="AE32" s="43">
        <f t="shared" si="6"/>
        <v>30</v>
      </c>
      <c r="AF32" s="77">
        <f t="shared" si="7"/>
        <v>0</v>
      </c>
      <c r="AG32" s="38">
        <f t="shared" si="8"/>
        <v>6</v>
      </c>
    </row>
    <row r="33" spans="1:33" ht="15.75" thickBot="1">
      <c r="A33" s="79"/>
      <c r="B33" s="78" t="s">
        <v>51</v>
      </c>
      <c r="C33" s="63"/>
      <c r="D33" s="63"/>
      <c r="E33" s="63"/>
      <c r="F33" s="63"/>
      <c r="G33" s="63"/>
      <c r="H33" s="63"/>
      <c r="I33" s="63"/>
      <c r="J33" s="63"/>
      <c r="K33" s="63"/>
      <c r="L33" s="81">
        <f>SUM(L25:L32)</f>
        <v>26</v>
      </c>
      <c r="M33" s="63"/>
      <c r="N33" s="63"/>
      <c r="O33" s="63"/>
      <c r="P33" s="63"/>
      <c r="Q33" s="63"/>
      <c r="R33" s="63"/>
      <c r="S33" s="63"/>
      <c r="T33" s="63"/>
      <c r="U33" s="228">
        <f>SUM(U25:U32)</f>
        <v>16</v>
      </c>
      <c r="V33" s="63"/>
      <c r="W33" s="63"/>
      <c r="X33" s="63"/>
      <c r="Y33" s="63"/>
      <c r="Z33" s="63"/>
      <c r="AA33" s="63"/>
      <c r="AB33" s="63"/>
      <c r="AC33" s="63"/>
      <c r="AD33" s="81">
        <f>SUM(AD25:AD32)</f>
        <v>15</v>
      </c>
      <c r="AE33" s="86">
        <f>SUM(AE25:AE32)</f>
        <v>120</v>
      </c>
      <c r="AF33" s="86">
        <f>SUM(AF25:AF32)</f>
        <v>510</v>
      </c>
      <c r="AG33" s="82">
        <f>SUM(AG25:AG32)</f>
        <v>57</v>
      </c>
    </row>
    <row r="34" spans="1:33" ht="16.5" thickBot="1">
      <c r="A34" s="87"/>
      <c r="B34" s="88"/>
      <c r="C34" s="63"/>
      <c r="D34" s="63"/>
      <c r="E34" s="63"/>
      <c r="F34" s="63"/>
      <c r="G34" s="63"/>
      <c r="H34" s="63"/>
      <c r="I34" s="63"/>
      <c r="J34" s="63"/>
      <c r="K34" s="13"/>
      <c r="L34" s="13"/>
      <c r="M34" s="63"/>
      <c r="N34" s="63"/>
      <c r="O34" s="63"/>
      <c r="P34" s="63"/>
      <c r="Q34" s="63"/>
      <c r="R34" s="63"/>
      <c r="S34" s="63"/>
      <c r="T34" s="13"/>
      <c r="U34" s="13"/>
      <c r="V34" s="63"/>
      <c r="W34" s="63"/>
      <c r="X34" s="63"/>
      <c r="Y34" s="63"/>
      <c r="Z34" s="63"/>
      <c r="AA34" s="63"/>
      <c r="AB34" s="63"/>
      <c r="AC34" s="13"/>
      <c r="AD34" s="13"/>
      <c r="AE34" s="9">
        <f>AE22+AE33</f>
        <v>360</v>
      </c>
      <c r="AF34" s="9">
        <f>AF22+AF33</f>
        <v>1095</v>
      </c>
      <c r="AG34" s="13"/>
    </row>
    <row r="35" spans="1:33" ht="16.5" thickBot="1">
      <c r="A35" s="87"/>
      <c r="B35" s="88"/>
      <c r="C35" s="63"/>
      <c r="D35" s="63"/>
      <c r="E35" s="63"/>
      <c r="F35" s="63"/>
      <c r="G35" s="63"/>
      <c r="H35" s="63"/>
      <c r="I35" s="63"/>
      <c r="J35" s="63"/>
      <c r="K35" s="13"/>
      <c r="L35" s="13"/>
      <c r="M35" s="63"/>
      <c r="N35" s="63"/>
      <c r="O35" s="63"/>
      <c r="P35" s="63"/>
      <c r="Q35" s="63"/>
      <c r="R35" s="63"/>
      <c r="S35" s="63"/>
      <c r="T35" s="13"/>
      <c r="U35" s="13"/>
      <c r="V35" s="63"/>
      <c r="W35" s="63"/>
      <c r="X35" s="63"/>
      <c r="Y35" s="63"/>
      <c r="Z35" s="63"/>
      <c r="AA35" s="63"/>
      <c r="AB35" s="63"/>
      <c r="AC35" s="13"/>
      <c r="AD35" s="13"/>
      <c r="AE35" s="12"/>
      <c r="AF35" s="12"/>
      <c r="AG35" s="13"/>
    </row>
    <row r="36" spans="1:33" ht="16.5" thickBot="1">
      <c r="A36" s="5" t="s">
        <v>1</v>
      </c>
      <c r="B36" s="163" t="s">
        <v>88</v>
      </c>
      <c r="C36" s="63"/>
      <c r="D36" s="63"/>
      <c r="E36" s="63"/>
      <c r="F36" s="63"/>
      <c r="G36" s="63"/>
      <c r="H36" s="63"/>
      <c r="I36" s="63"/>
      <c r="J36" s="63"/>
      <c r="K36" s="13"/>
      <c r="L36" s="13"/>
      <c r="M36" s="63"/>
      <c r="N36" s="63"/>
      <c r="O36" s="63"/>
      <c r="P36" s="63"/>
      <c r="Q36" s="63"/>
      <c r="R36" s="63"/>
      <c r="S36" s="63"/>
      <c r="T36" s="13"/>
      <c r="U36" s="13"/>
      <c r="V36" s="63"/>
      <c r="W36" s="63"/>
      <c r="X36" s="63"/>
      <c r="Y36" s="63"/>
      <c r="Z36" s="63"/>
      <c r="AA36" s="63"/>
      <c r="AB36" s="63"/>
      <c r="AC36" s="13"/>
      <c r="AD36" s="13"/>
      <c r="AE36" s="14" t="s">
        <v>2</v>
      </c>
      <c r="AF36" s="91" t="s">
        <v>24</v>
      </c>
      <c r="AG36" s="13"/>
    </row>
    <row r="37" spans="1:33" ht="15">
      <c r="A37" s="26">
        <v>17</v>
      </c>
      <c r="B37" s="65" t="s">
        <v>59</v>
      </c>
      <c r="C37" s="26" t="s">
        <v>19</v>
      </c>
      <c r="D37" s="49"/>
      <c r="E37" s="66"/>
      <c r="F37" s="49">
        <v>30</v>
      </c>
      <c r="G37" s="66" t="s">
        <v>56</v>
      </c>
      <c r="H37" s="49"/>
      <c r="I37" s="66"/>
      <c r="J37" s="45">
        <v>30</v>
      </c>
      <c r="K37" s="66" t="s">
        <v>56</v>
      </c>
      <c r="L37" s="26">
        <v>3</v>
      </c>
      <c r="M37" s="222"/>
      <c r="N37" s="223"/>
      <c r="O37" s="222">
        <v>30</v>
      </c>
      <c r="P37" s="223" t="s">
        <v>56</v>
      </c>
      <c r="Q37" s="222"/>
      <c r="R37" s="223"/>
      <c r="S37" s="222">
        <v>30</v>
      </c>
      <c r="T37" s="223" t="s">
        <v>3</v>
      </c>
      <c r="U37" s="224">
        <v>3</v>
      </c>
      <c r="V37" s="49"/>
      <c r="W37" s="66"/>
      <c r="X37" s="49"/>
      <c r="Y37" s="66"/>
      <c r="Z37" s="49"/>
      <c r="AA37" s="66"/>
      <c r="AB37" s="49"/>
      <c r="AC37" s="66"/>
      <c r="AD37" s="45"/>
      <c r="AE37" s="39">
        <f>(D37+H37+M37+Q37+V37+Z37)</f>
        <v>0</v>
      </c>
      <c r="AF37" s="67">
        <f>(F37+J37+O37+S37+X37+AB37)</f>
        <v>120</v>
      </c>
      <c r="AG37" s="36">
        <f>L37+U37+AD37</f>
        <v>6</v>
      </c>
    </row>
    <row r="38" spans="1:33" ht="15">
      <c r="A38" s="118">
        <v>18</v>
      </c>
      <c r="B38" s="144" t="s">
        <v>38</v>
      </c>
      <c r="C38" s="118" t="s">
        <v>8</v>
      </c>
      <c r="D38" s="119"/>
      <c r="E38" s="120"/>
      <c r="F38" s="119">
        <v>30</v>
      </c>
      <c r="G38" s="120" t="s">
        <v>56</v>
      </c>
      <c r="H38" s="119"/>
      <c r="I38" s="120"/>
      <c r="J38" s="121">
        <v>30</v>
      </c>
      <c r="K38" s="120" t="s">
        <v>3</v>
      </c>
      <c r="L38" s="118">
        <v>3</v>
      </c>
      <c r="M38" s="225"/>
      <c r="N38" s="226"/>
      <c r="O38" s="225"/>
      <c r="P38" s="226"/>
      <c r="Q38" s="225"/>
      <c r="R38" s="226"/>
      <c r="S38" s="225"/>
      <c r="T38" s="226"/>
      <c r="U38" s="227"/>
      <c r="V38" s="119"/>
      <c r="W38" s="120"/>
      <c r="X38" s="119"/>
      <c r="Y38" s="120"/>
      <c r="Z38" s="119"/>
      <c r="AA38" s="120"/>
      <c r="AB38" s="119"/>
      <c r="AC38" s="120"/>
      <c r="AD38" s="121"/>
      <c r="AE38" s="41">
        <f t="shared" ref="AE38:AE39" si="9">(D38+H38+M38+Q38+V38+Z38)</f>
        <v>0</v>
      </c>
      <c r="AF38" s="71">
        <f t="shared" ref="AF38:AF39" si="10">(F38+J38+O38+S38+X38+AB38)</f>
        <v>60</v>
      </c>
      <c r="AG38" s="37">
        <f t="shared" ref="AG38:AG39" si="11">L38+U38+AD38</f>
        <v>3</v>
      </c>
    </row>
    <row r="39" spans="1:33" ht="15">
      <c r="A39" s="118">
        <v>19</v>
      </c>
      <c r="B39" s="144" t="s">
        <v>80</v>
      </c>
      <c r="C39" s="118" t="s">
        <v>8</v>
      </c>
      <c r="D39" s="119"/>
      <c r="E39" s="120"/>
      <c r="F39" s="119">
        <v>15</v>
      </c>
      <c r="G39" s="120" t="s">
        <v>55</v>
      </c>
      <c r="H39" s="119"/>
      <c r="I39" s="120"/>
      <c r="J39" s="121">
        <v>15</v>
      </c>
      <c r="K39" s="120" t="s">
        <v>56</v>
      </c>
      <c r="L39" s="118">
        <v>2</v>
      </c>
      <c r="M39" s="225"/>
      <c r="N39" s="226"/>
      <c r="O39" s="225"/>
      <c r="P39" s="226"/>
      <c r="Q39" s="225"/>
      <c r="R39" s="226"/>
      <c r="S39" s="225"/>
      <c r="T39" s="226"/>
      <c r="U39" s="227"/>
      <c r="V39" s="119"/>
      <c r="W39" s="120"/>
      <c r="X39" s="119"/>
      <c r="Y39" s="120"/>
      <c r="Z39" s="119"/>
      <c r="AA39" s="120"/>
      <c r="AB39" s="119"/>
      <c r="AC39" s="120"/>
      <c r="AD39" s="121"/>
      <c r="AE39" s="41">
        <f t="shared" si="9"/>
        <v>0</v>
      </c>
      <c r="AF39" s="71">
        <f t="shared" si="10"/>
        <v>30</v>
      </c>
      <c r="AG39" s="37">
        <f t="shared" si="11"/>
        <v>2</v>
      </c>
    </row>
    <row r="40" spans="1:33" ht="15">
      <c r="A40" s="59">
        <v>20</v>
      </c>
      <c r="B40" s="68" t="s">
        <v>20</v>
      </c>
      <c r="C40" s="59" t="s">
        <v>8</v>
      </c>
      <c r="D40" s="69"/>
      <c r="E40" s="70"/>
      <c r="F40" s="69">
        <v>15</v>
      </c>
      <c r="G40" s="70" t="s">
        <v>55</v>
      </c>
      <c r="H40" s="69"/>
      <c r="I40" s="70"/>
      <c r="J40" s="72">
        <v>15</v>
      </c>
      <c r="K40" s="70" t="s">
        <v>56</v>
      </c>
      <c r="L40" s="59">
        <v>2</v>
      </c>
      <c r="M40" s="206"/>
      <c r="N40" s="207"/>
      <c r="O40" s="206"/>
      <c r="P40" s="207"/>
      <c r="Q40" s="206"/>
      <c r="R40" s="207"/>
      <c r="S40" s="206"/>
      <c r="T40" s="207"/>
      <c r="U40" s="210"/>
      <c r="V40" s="69"/>
      <c r="W40" s="70"/>
      <c r="X40" s="69"/>
      <c r="Y40" s="70"/>
      <c r="Z40" s="69"/>
      <c r="AA40" s="70"/>
      <c r="AB40" s="69"/>
      <c r="AC40" s="70"/>
      <c r="AD40" s="72"/>
      <c r="AE40" s="41">
        <f>(D40+H40+M40+Q40+V40+Z40)</f>
        <v>0</v>
      </c>
      <c r="AF40" s="71">
        <f>(F40+J40+O40+S40+X40+AB40)</f>
        <v>30</v>
      </c>
      <c r="AG40" s="37">
        <f>L40+U40+AD40</f>
        <v>2</v>
      </c>
    </row>
    <row r="41" spans="1:33" ht="15.75" thickBot="1">
      <c r="A41" s="28">
        <v>21</v>
      </c>
      <c r="B41" s="75" t="s">
        <v>21</v>
      </c>
      <c r="C41" s="28" t="s">
        <v>14</v>
      </c>
      <c r="D41" s="50"/>
      <c r="E41" s="76"/>
      <c r="F41" s="50">
        <v>30</v>
      </c>
      <c r="G41" s="76" t="s">
        <v>55</v>
      </c>
      <c r="H41" s="50"/>
      <c r="I41" s="76"/>
      <c r="J41" s="46">
        <v>30</v>
      </c>
      <c r="K41" s="76" t="s">
        <v>56</v>
      </c>
      <c r="L41" s="89">
        <v>2</v>
      </c>
      <c r="M41" s="216"/>
      <c r="N41" s="217"/>
      <c r="O41" s="216"/>
      <c r="P41" s="217"/>
      <c r="Q41" s="216"/>
      <c r="R41" s="217"/>
      <c r="S41" s="216"/>
      <c r="T41" s="217"/>
      <c r="U41" s="220"/>
      <c r="V41" s="50"/>
      <c r="W41" s="76"/>
      <c r="X41" s="50"/>
      <c r="Y41" s="76"/>
      <c r="Z41" s="50"/>
      <c r="AA41" s="76"/>
      <c r="AB41" s="50"/>
      <c r="AC41" s="76"/>
      <c r="AD41" s="46"/>
      <c r="AE41" s="43">
        <f>(D41+H41+M41+Q41+V41+Z41)</f>
        <v>0</v>
      </c>
      <c r="AF41" s="77">
        <f>(F41+J41+O41+S41+X41+AB41)</f>
        <v>60</v>
      </c>
      <c r="AG41" s="92">
        <f>L41+U41+AD41</f>
        <v>2</v>
      </c>
    </row>
    <row r="42" spans="1:33" ht="15.75" thickBot="1">
      <c r="A42" s="13"/>
      <c r="B42" s="78" t="s">
        <v>51</v>
      </c>
      <c r="C42" s="13"/>
      <c r="D42" s="63"/>
      <c r="E42" s="13"/>
      <c r="F42" s="13"/>
      <c r="G42" s="13"/>
      <c r="H42" s="63"/>
      <c r="I42" s="13"/>
      <c r="J42" s="13"/>
      <c r="K42" s="13"/>
      <c r="L42" s="80">
        <f>SUM(L37:L41)</f>
        <v>12</v>
      </c>
      <c r="M42" s="13"/>
      <c r="N42" s="13"/>
      <c r="O42" s="13"/>
      <c r="P42" s="13"/>
      <c r="Q42" s="63"/>
      <c r="R42" s="13"/>
      <c r="S42" s="13"/>
      <c r="T42" s="13"/>
      <c r="U42" s="221">
        <f>SUM(U37:U41)</f>
        <v>3</v>
      </c>
      <c r="V42" s="13"/>
      <c r="W42" s="13"/>
      <c r="X42" s="13"/>
      <c r="Y42" s="13"/>
      <c r="Z42" s="63"/>
      <c r="AA42" s="13"/>
      <c r="AB42" s="13"/>
      <c r="AC42" s="13"/>
      <c r="AD42" s="81">
        <f>SUM(AD37:AD41)</f>
        <v>0</v>
      </c>
      <c r="AE42" s="81">
        <f>SUM(AE37:AE41)</f>
        <v>0</v>
      </c>
      <c r="AF42" s="81">
        <f>SUM(AF37:AF41)</f>
        <v>300</v>
      </c>
      <c r="AG42" s="90">
        <f>SUM(AG37:AG41)</f>
        <v>15</v>
      </c>
    </row>
    <row r="43" spans="1:33" ht="16.5" thickBot="1">
      <c r="A43" s="87"/>
      <c r="B43" s="88"/>
      <c r="C43" s="63"/>
      <c r="D43" s="63"/>
      <c r="E43" s="63"/>
      <c r="F43" s="63"/>
      <c r="G43" s="63"/>
      <c r="H43" s="63"/>
      <c r="I43" s="63"/>
      <c r="J43" s="63"/>
      <c r="K43" s="13"/>
      <c r="L43" s="13"/>
      <c r="M43" s="63"/>
      <c r="N43" s="63"/>
      <c r="O43" s="63"/>
      <c r="P43" s="63"/>
      <c r="Q43" s="63"/>
      <c r="R43" s="63"/>
      <c r="S43" s="63"/>
      <c r="T43" s="13"/>
      <c r="U43" s="13"/>
      <c r="V43" s="63"/>
      <c r="W43" s="63"/>
      <c r="X43" s="63"/>
      <c r="Y43" s="63"/>
      <c r="Z43" s="63"/>
      <c r="AA43" s="63"/>
      <c r="AB43" s="63"/>
      <c r="AC43" s="13"/>
      <c r="AD43" s="13"/>
      <c r="AE43" s="12"/>
      <c r="AF43" s="12"/>
      <c r="AG43" s="13"/>
    </row>
    <row r="44" spans="1:33" ht="16.5" thickBot="1">
      <c r="A44" s="88"/>
      <c r="B44" s="7" t="s">
        <v>53</v>
      </c>
      <c r="C44" s="13"/>
      <c r="D44" s="13"/>
      <c r="E44" s="13"/>
      <c r="F44" s="13"/>
      <c r="G44" s="13"/>
      <c r="H44" s="13"/>
      <c r="I44" s="13"/>
      <c r="J44" s="13"/>
      <c r="K44" s="13"/>
      <c r="L44" s="9">
        <f>L22+L33+L42</f>
        <v>60</v>
      </c>
      <c r="M44" s="13"/>
      <c r="N44" s="13"/>
      <c r="O44" s="13"/>
      <c r="P44" s="13"/>
      <c r="Q44" s="13"/>
      <c r="R44" s="13"/>
      <c r="S44" s="13"/>
      <c r="T44" s="13"/>
      <c r="U44" s="9">
        <f>U22+U33+U42</f>
        <v>43</v>
      </c>
      <c r="V44" s="13"/>
      <c r="W44" s="13"/>
      <c r="X44" s="13"/>
      <c r="Y44" s="13"/>
      <c r="Z44" s="13"/>
      <c r="AA44" s="13"/>
      <c r="AB44" s="13"/>
      <c r="AC44" s="13"/>
      <c r="AD44" s="10">
        <f>AD22+AD33</f>
        <v>51</v>
      </c>
      <c r="AE44" s="279">
        <f>AE34+AF34+AF42+AE42</f>
        <v>1755</v>
      </c>
      <c r="AF44" s="280"/>
      <c r="AG44" s="10">
        <f>AG22+AG33+AG42</f>
        <v>154</v>
      </c>
    </row>
    <row r="46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6" ht="20.100000000000001" customHeight="1">
      <c r="A50" s="278" t="s">
        <v>74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</row>
    <row r="51" spans="1:36" ht="20.100000000000001" customHeight="1" thickBot="1">
      <c r="A51" s="273" t="s">
        <v>82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</row>
    <row r="52" spans="1:36" ht="20.100000000000001" customHeight="1" thickBot="1">
      <c r="A52" s="298" t="s">
        <v>41</v>
      </c>
      <c r="B52" s="298" t="s">
        <v>42</v>
      </c>
      <c r="C52" s="301" t="s">
        <v>43</v>
      </c>
      <c r="D52" s="279" t="s">
        <v>44</v>
      </c>
      <c r="E52" s="291"/>
      <c r="F52" s="291"/>
      <c r="G52" s="291"/>
      <c r="H52" s="291"/>
      <c r="I52" s="291"/>
      <c r="J52" s="291"/>
      <c r="K52" s="292"/>
      <c r="L52" s="274" t="s">
        <v>4</v>
      </c>
      <c r="M52" s="281" t="s">
        <v>45</v>
      </c>
      <c r="N52" s="282"/>
      <c r="O52" s="282"/>
      <c r="P52" s="282"/>
      <c r="Q52" s="282"/>
      <c r="R52" s="282"/>
      <c r="S52" s="282"/>
      <c r="T52" s="307"/>
      <c r="U52" s="304" t="s">
        <v>4</v>
      </c>
      <c r="V52" s="279" t="s">
        <v>57</v>
      </c>
      <c r="W52" s="291"/>
      <c r="X52" s="291"/>
      <c r="Y52" s="291"/>
      <c r="Z52" s="291"/>
      <c r="AA52" s="291"/>
      <c r="AB52" s="291"/>
      <c r="AC52" s="292"/>
      <c r="AD52" s="274" t="s">
        <v>4</v>
      </c>
      <c r="AE52" s="263" t="s">
        <v>46</v>
      </c>
      <c r="AF52" s="264"/>
      <c r="AG52" s="301" t="s">
        <v>47</v>
      </c>
      <c r="AJ52" s="116"/>
    </row>
    <row r="53" spans="1:36" ht="20.100000000000001" customHeight="1" thickBot="1">
      <c r="A53" s="299"/>
      <c r="B53" s="299"/>
      <c r="C53" s="302"/>
      <c r="D53" s="279" t="s">
        <v>22</v>
      </c>
      <c r="E53" s="291"/>
      <c r="F53" s="291"/>
      <c r="G53" s="292"/>
      <c r="H53" s="279" t="s">
        <v>23</v>
      </c>
      <c r="I53" s="291"/>
      <c r="J53" s="291"/>
      <c r="K53" s="292"/>
      <c r="L53" s="275"/>
      <c r="M53" s="281" t="s">
        <v>22</v>
      </c>
      <c r="N53" s="282"/>
      <c r="O53" s="282"/>
      <c r="P53" s="282"/>
      <c r="Q53" s="281" t="s">
        <v>23</v>
      </c>
      <c r="R53" s="282"/>
      <c r="S53" s="282"/>
      <c r="T53" s="307"/>
      <c r="U53" s="305"/>
      <c r="V53" s="279" t="s">
        <v>22</v>
      </c>
      <c r="W53" s="291"/>
      <c r="X53" s="291"/>
      <c r="Y53" s="308"/>
      <c r="Z53" s="290" t="s">
        <v>23</v>
      </c>
      <c r="AA53" s="291"/>
      <c r="AB53" s="291"/>
      <c r="AC53" s="292"/>
      <c r="AD53" s="275"/>
      <c r="AE53" s="265"/>
      <c r="AF53" s="266"/>
      <c r="AG53" s="302"/>
    </row>
    <row r="54" spans="1:36" ht="20.100000000000001" customHeight="1">
      <c r="A54" s="299"/>
      <c r="B54" s="299"/>
      <c r="C54" s="302"/>
      <c r="D54" s="269" t="s">
        <v>2</v>
      </c>
      <c r="E54" s="293"/>
      <c r="F54" s="269" t="s">
        <v>24</v>
      </c>
      <c r="G54" s="293"/>
      <c r="H54" s="269" t="s">
        <v>2</v>
      </c>
      <c r="I54" s="293"/>
      <c r="J54" s="269" t="s">
        <v>24</v>
      </c>
      <c r="K54" s="293"/>
      <c r="L54" s="275"/>
      <c r="M54" s="285" t="s">
        <v>2</v>
      </c>
      <c r="N54" s="295"/>
      <c r="O54" s="285" t="s">
        <v>24</v>
      </c>
      <c r="P54" s="295"/>
      <c r="Q54" s="285" t="s">
        <v>2</v>
      </c>
      <c r="R54" s="295"/>
      <c r="S54" s="285" t="s">
        <v>24</v>
      </c>
      <c r="T54" s="295"/>
      <c r="U54" s="305"/>
      <c r="V54" s="269" t="s">
        <v>2</v>
      </c>
      <c r="W54" s="293"/>
      <c r="X54" s="269" t="s">
        <v>24</v>
      </c>
      <c r="Y54" s="293"/>
      <c r="Z54" s="269" t="s">
        <v>2</v>
      </c>
      <c r="AA54" s="293"/>
      <c r="AB54" s="269" t="s">
        <v>24</v>
      </c>
      <c r="AC54" s="293"/>
      <c r="AD54" s="275"/>
      <c r="AE54" s="265"/>
      <c r="AF54" s="266"/>
      <c r="AG54" s="302"/>
    </row>
    <row r="55" spans="1:36" ht="20.100000000000001" customHeight="1" thickBot="1">
      <c r="A55" s="300"/>
      <c r="B55" s="300"/>
      <c r="C55" s="303"/>
      <c r="D55" s="271"/>
      <c r="E55" s="294"/>
      <c r="F55" s="271"/>
      <c r="G55" s="294"/>
      <c r="H55" s="271"/>
      <c r="I55" s="294"/>
      <c r="J55" s="271"/>
      <c r="K55" s="294"/>
      <c r="L55" s="276"/>
      <c r="M55" s="289"/>
      <c r="N55" s="296"/>
      <c r="O55" s="289"/>
      <c r="P55" s="296"/>
      <c r="Q55" s="289"/>
      <c r="R55" s="296"/>
      <c r="S55" s="289"/>
      <c r="T55" s="296"/>
      <c r="U55" s="306"/>
      <c r="V55" s="271"/>
      <c r="W55" s="294"/>
      <c r="X55" s="271"/>
      <c r="Y55" s="294"/>
      <c r="Z55" s="271"/>
      <c r="AA55" s="294"/>
      <c r="AB55" s="271"/>
      <c r="AC55" s="294"/>
      <c r="AD55" s="276"/>
      <c r="AE55" s="267"/>
      <c r="AF55" s="268"/>
      <c r="AG55" s="303"/>
    </row>
    <row r="56" spans="1:36" ht="20.100000000000001" customHeight="1" thickBot="1">
      <c r="A56" s="11" t="s">
        <v>61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7"/>
      <c r="AF56" s="297"/>
      <c r="AG56" s="291"/>
    </row>
    <row r="57" spans="1:36" ht="19.5" customHeight="1">
      <c r="A57" s="157">
        <v>1</v>
      </c>
      <c r="B57" s="123" t="s">
        <v>11</v>
      </c>
      <c r="C57" s="33" t="s">
        <v>8</v>
      </c>
      <c r="D57" s="41"/>
      <c r="E57" s="42"/>
      <c r="F57" s="34"/>
      <c r="G57" s="32"/>
      <c r="H57" s="41"/>
      <c r="I57" s="42"/>
      <c r="J57" s="34"/>
      <c r="K57" s="32"/>
      <c r="L57" s="33"/>
      <c r="M57" s="192"/>
      <c r="N57" s="190"/>
      <c r="O57" s="189">
        <v>30</v>
      </c>
      <c r="P57" s="191" t="s">
        <v>55</v>
      </c>
      <c r="Q57" s="192"/>
      <c r="R57" s="190"/>
      <c r="S57" s="189">
        <v>30</v>
      </c>
      <c r="T57" s="191" t="s">
        <v>56</v>
      </c>
      <c r="U57" s="205" t="s">
        <v>60</v>
      </c>
      <c r="V57" s="41"/>
      <c r="W57" s="42"/>
      <c r="X57" s="34">
        <v>30</v>
      </c>
      <c r="Y57" s="32" t="s">
        <v>55</v>
      </c>
      <c r="Z57" s="41"/>
      <c r="AA57" s="42"/>
      <c r="AB57" s="34">
        <v>30</v>
      </c>
      <c r="AC57" s="32" t="s">
        <v>56</v>
      </c>
      <c r="AD57" s="35">
        <v>2</v>
      </c>
      <c r="AE57" s="39">
        <f t="shared" ref="AE57:AE59" si="12">SUM(D57+H57+M57+Q57+V57+Z57)</f>
        <v>0</v>
      </c>
      <c r="AF57" s="40">
        <f t="shared" ref="AF57:AF59" si="13">SUM(F57+J57+O57+S57+X57+AB57)</f>
        <v>120</v>
      </c>
      <c r="AG57" s="37">
        <f t="shared" ref="AG57:AG59" si="14">SUM(L57+U57+AD57)</f>
        <v>4</v>
      </c>
    </row>
    <row r="58" spans="1:36" ht="27.75" customHeight="1">
      <c r="A58" s="156">
        <v>2</v>
      </c>
      <c r="B58" s="123" t="s">
        <v>25</v>
      </c>
      <c r="C58" s="54" t="s">
        <v>66</v>
      </c>
      <c r="D58" s="41"/>
      <c r="E58" s="42"/>
      <c r="F58" s="34"/>
      <c r="G58" s="32"/>
      <c r="H58" s="41"/>
      <c r="I58" s="42"/>
      <c r="J58" s="34"/>
      <c r="K58" s="32"/>
      <c r="L58" s="33"/>
      <c r="M58" s="192"/>
      <c r="N58" s="190"/>
      <c r="O58" s="189">
        <v>15</v>
      </c>
      <c r="P58" s="191" t="s">
        <v>55</v>
      </c>
      <c r="Q58" s="192"/>
      <c r="R58" s="190"/>
      <c r="S58" s="189">
        <v>15</v>
      </c>
      <c r="T58" s="191" t="s">
        <v>56</v>
      </c>
      <c r="U58" s="205" t="s">
        <v>60</v>
      </c>
      <c r="V58" s="41"/>
      <c r="W58" s="42"/>
      <c r="X58" s="34">
        <v>15</v>
      </c>
      <c r="Y58" s="32" t="s">
        <v>55</v>
      </c>
      <c r="Z58" s="41"/>
      <c r="AA58" s="42"/>
      <c r="AB58" s="34">
        <v>15</v>
      </c>
      <c r="AC58" s="32" t="s">
        <v>56</v>
      </c>
      <c r="AD58" s="35">
        <v>2</v>
      </c>
      <c r="AE58" s="41">
        <f t="shared" si="12"/>
        <v>0</v>
      </c>
      <c r="AF58" s="42">
        <f t="shared" si="13"/>
        <v>60</v>
      </c>
      <c r="AG58" s="37">
        <f t="shared" si="14"/>
        <v>4</v>
      </c>
    </row>
    <row r="59" spans="1:36" ht="33.75" customHeight="1" thickBot="1">
      <c r="A59" s="158">
        <v>3</v>
      </c>
      <c r="B59" s="173" t="s">
        <v>96</v>
      </c>
      <c r="C59" s="172" t="s">
        <v>14</v>
      </c>
      <c r="D59" s="41"/>
      <c r="E59" s="42"/>
      <c r="F59" s="34"/>
      <c r="G59" s="32"/>
      <c r="H59" s="41"/>
      <c r="I59" s="42"/>
      <c r="J59" s="34"/>
      <c r="K59" s="32"/>
      <c r="L59" s="33"/>
      <c r="M59" s="192"/>
      <c r="N59" s="190"/>
      <c r="O59" s="189">
        <v>30</v>
      </c>
      <c r="P59" s="191" t="s">
        <v>56</v>
      </c>
      <c r="Q59" s="192"/>
      <c r="R59" s="190"/>
      <c r="S59" s="189"/>
      <c r="T59" s="191"/>
      <c r="U59" s="205">
        <v>1</v>
      </c>
      <c r="V59" s="41"/>
      <c r="W59" s="42"/>
      <c r="X59" s="34">
        <v>30</v>
      </c>
      <c r="Y59" s="32" t="s">
        <v>56</v>
      </c>
      <c r="Z59" s="41"/>
      <c r="AA59" s="42"/>
      <c r="AB59" s="34"/>
      <c r="AC59" s="32"/>
      <c r="AD59" s="35">
        <v>1</v>
      </c>
      <c r="AE59" s="41">
        <f t="shared" si="12"/>
        <v>0</v>
      </c>
      <c r="AF59" s="42">
        <f t="shared" si="13"/>
        <v>60</v>
      </c>
      <c r="AG59" s="37">
        <f t="shared" si="14"/>
        <v>2</v>
      </c>
    </row>
    <row r="60" spans="1:36" ht="20.100000000000001" customHeight="1" thickBot="1">
      <c r="A60" s="11" t="s">
        <v>62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314"/>
      <c r="AF60" s="314"/>
      <c r="AG60" s="297"/>
    </row>
    <row r="61" spans="1:36" ht="32.25" customHeight="1">
      <c r="A61" s="114" t="s">
        <v>103</v>
      </c>
      <c r="B61" s="111" t="s">
        <v>76</v>
      </c>
      <c r="C61" s="59" t="s">
        <v>14</v>
      </c>
      <c r="D61" s="112"/>
      <c r="E61" s="85"/>
      <c r="F61" s="69"/>
      <c r="G61" s="70"/>
      <c r="H61" s="112"/>
      <c r="I61" s="85"/>
      <c r="J61" s="69"/>
      <c r="K61" s="70"/>
      <c r="L61" s="59"/>
      <c r="M61" s="206"/>
      <c r="N61" s="207"/>
      <c r="O61" s="208"/>
      <c r="P61" s="209"/>
      <c r="Q61" s="206"/>
      <c r="R61" s="207"/>
      <c r="S61" s="208"/>
      <c r="T61" s="209"/>
      <c r="U61" s="210"/>
      <c r="V61" s="69"/>
      <c r="W61" s="70"/>
      <c r="X61" s="112">
        <v>60</v>
      </c>
      <c r="Y61" s="85" t="s">
        <v>55</v>
      </c>
      <c r="Z61" s="69"/>
      <c r="AA61" s="70"/>
      <c r="AB61" s="112">
        <v>60</v>
      </c>
      <c r="AC61" s="85" t="s">
        <v>56</v>
      </c>
      <c r="AD61" s="72">
        <v>4</v>
      </c>
      <c r="AE61" s="39">
        <f>SUM(D61+H61+M61+Q61+V61+Z61)</f>
        <v>0</v>
      </c>
      <c r="AF61" s="40">
        <f t="shared" ref="AF61:AF66" si="15">SUM(F61+J61+O61+S61+X61+AB61)</f>
        <v>120</v>
      </c>
      <c r="AG61" s="17">
        <f t="shared" ref="AG61:AG66" si="16">SUM(L61+U61+AD61)</f>
        <v>4</v>
      </c>
    </row>
    <row r="62" spans="1:36" ht="32.25" customHeight="1">
      <c r="A62" s="115" t="s">
        <v>102</v>
      </c>
      <c r="B62" s="111" t="s">
        <v>77</v>
      </c>
      <c r="C62" s="59" t="s">
        <v>14</v>
      </c>
      <c r="D62" s="112"/>
      <c r="E62" s="85"/>
      <c r="F62" s="69"/>
      <c r="G62" s="70"/>
      <c r="H62" s="112"/>
      <c r="I62" s="85"/>
      <c r="J62" s="69"/>
      <c r="K62" s="70"/>
      <c r="L62" s="59"/>
      <c r="M62" s="206"/>
      <c r="N62" s="207"/>
      <c r="O62" s="208"/>
      <c r="P62" s="209"/>
      <c r="Q62" s="206"/>
      <c r="R62" s="207"/>
      <c r="S62" s="208"/>
      <c r="T62" s="209"/>
      <c r="U62" s="210"/>
      <c r="V62" s="69"/>
      <c r="W62" s="70"/>
      <c r="X62" s="112">
        <v>30</v>
      </c>
      <c r="Y62" s="85" t="s">
        <v>55</v>
      </c>
      <c r="Z62" s="69"/>
      <c r="AA62" s="70"/>
      <c r="AB62" s="112">
        <v>30</v>
      </c>
      <c r="AC62" s="85" t="s">
        <v>56</v>
      </c>
      <c r="AD62" s="72">
        <v>2</v>
      </c>
      <c r="AE62" s="41">
        <f>SUM(D62+H62+M62+Q62+V62+Z62)</f>
        <v>0</v>
      </c>
      <c r="AF62" s="42">
        <f t="shared" si="15"/>
        <v>60</v>
      </c>
      <c r="AG62" s="20">
        <f t="shared" si="16"/>
        <v>2</v>
      </c>
    </row>
    <row r="63" spans="1:36" ht="32.25" customHeight="1">
      <c r="A63" s="115" t="s">
        <v>101</v>
      </c>
      <c r="B63" s="111" t="s">
        <v>83</v>
      </c>
      <c r="C63" s="59" t="s">
        <v>14</v>
      </c>
      <c r="D63" s="112"/>
      <c r="E63" s="85"/>
      <c r="F63" s="69"/>
      <c r="G63" s="70"/>
      <c r="H63" s="112"/>
      <c r="I63" s="85"/>
      <c r="J63" s="69"/>
      <c r="K63" s="70"/>
      <c r="L63" s="59"/>
      <c r="M63" s="206"/>
      <c r="N63" s="207"/>
      <c r="O63" s="208"/>
      <c r="P63" s="209"/>
      <c r="Q63" s="206"/>
      <c r="R63" s="207"/>
      <c r="S63" s="208"/>
      <c r="T63" s="209"/>
      <c r="U63" s="210"/>
      <c r="V63" s="69"/>
      <c r="W63" s="70"/>
      <c r="X63" s="112">
        <v>15</v>
      </c>
      <c r="Y63" s="85" t="s">
        <v>55</v>
      </c>
      <c r="Z63" s="69"/>
      <c r="AA63" s="70"/>
      <c r="AB63" s="112">
        <v>15</v>
      </c>
      <c r="AC63" s="85" t="s">
        <v>56</v>
      </c>
      <c r="AD63" s="72">
        <v>1</v>
      </c>
      <c r="AE63" s="41">
        <f t="shared" ref="AE63:AE65" si="17">SUM(D63+H63+M63+Q63+V63+Z63)</f>
        <v>0</v>
      </c>
      <c r="AF63" s="42">
        <f t="shared" si="15"/>
        <v>30</v>
      </c>
      <c r="AG63" s="20">
        <f t="shared" si="16"/>
        <v>1</v>
      </c>
    </row>
    <row r="64" spans="1:36" ht="19.5" customHeight="1">
      <c r="A64" s="174">
        <v>5</v>
      </c>
      <c r="B64" s="110" t="s">
        <v>84</v>
      </c>
      <c r="C64" s="104" t="s">
        <v>8</v>
      </c>
      <c r="D64" s="105"/>
      <c r="E64" s="106"/>
      <c r="F64" s="107"/>
      <c r="G64" s="108"/>
      <c r="H64" s="105"/>
      <c r="I64" s="106"/>
      <c r="J64" s="107"/>
      <c r="K64" s="108"/>
      <c r="L64" s="104"/>
      <c r="M64" s="211"/>
      <c r="N64" s="212"/>
      <c r="O64" s="213">
        <v>15</v>
      </c>
      <c r="P64" s="214" t="s">
        <v>56</v>
      </c>
      <c r="Q64" s="211"/>
      <c r="R64" s="212"/>
      <c r="S64" s="213">
        <v>15</v>
      </c>
      <c r="T64" s="214" t="s">
        <v>56</v>
      </c>
      <c r="U64" s="215">
        <v>2</v>
      </c>
      <c r="V64" s="107"/>
      <c r="W64" s="108"/>
      <c r="X64" s="105">
        <v>15</v>
      </c>
      <c r="Y64" s="106" t="s">
        <v>56</v>
      </c>
      <c r="Z64" s="107"/>
      <c r="AA64" s="108"/>
      <c r="AB64" s="105">
        <v>15</v>
      </c>
      <c r="AC64" s="106" t="s">
        <v>56</v>
      </c>
      <c r="AD64" s="109">
        <v>2</v>
      </c>
      <c r="AE64" s="175">
        <f t="shared" si="17"/>
        <v>0</v>
      </c>
      <c r="AF64" s="42">
        <f t="shared" si="15"/>
        <v>60</v>
      </c>
      <c r="AG64" s="97">
        <f t="shared" si="16"/>
        <v>4</v>
      </c>
    </row>
    <row r="65" spans="1:33" ht="19.5" customHeight="1">
      <c r="A65" s="115">
        <v>6</v>
      </c>
      <c r="B65" s="111" t="s">
        <v>98</v>
      </c>
      <c r="C65" s="59" t="s">
        <v>8</v>
      </c>
      <c r="D65" s="112"/>
      <c r="E65" s="85"/>
      <c r="F65" s="69"/>
      <c r="G65" s="70"/>
      <c r="H65" s="112"/>
      <c r="I65" s="85"/>
      <c r="J65" s="69"/>
      <c r="K65" s="70"/>
      <c r="L65" s="59"/>
      <c r="M65" s="206"/>
      <c r="N65" s="207"/>
      <c r="O65" s="208"/>
      <c r="P65" s="209"/>
      <c r="Q65" s="206"/>
      <c r="R65" s="207"/>
      <c r="S65" s="208">
        <v>15</v>
      </c>
      <c r="T65" s="209" t="s">
        <v>56</v>
      </c>
      <c r="U65" s="210">
        <v>1</v>
      </c>
      <c r="V65" s="69"/>
      <c r="W65" s="70"/>
      <c r="X65" s="112"/>
      <c r="Y65" s="85"/>
      <c r="Z65" s="69"/>
      <c r="AA65" s="70"/>
      <c r="AB65" s="112">
        <v>15</v>
      </c>
      <c r="AC65" s="85" t="s">
        <v>56</v>
      </c>
      <c r="AD65" s="72">
        <v>1</v>
      </c>
      <c r="AE65" s="175">
        <f t="shared" si="17"/>
        <v>0</v>
      </c>
      <c r="AF65" s="113">
        <f t="shared" si="15"/>
        <v>30</v>
      </c>
      <c r="AG65" s="20">
        <f t="shared" si="16"/>
        <v>2</v>
      </c>
    </row>
    <row r="66" spans="1:33" ht="20.100000000000001" customHeight="1" thickBot="1">
      <c r="A66" s="155">
        <v>7</v>
      </c>
      <c r="B66" s="56" t="s">
        <v>27</v>
      </c>
      <c r="C66" s="28" t="s">
        <v>14</v>
      </c>
      <c r="D66" s="29"/>
      <c r="E66" s="27"/>
      <c r="F66" s="50"/>
      <c r="G66" s="76"/>
      <c r="H66" s="29"/>
      <c r="I66" s="27"/>
      <c r="J66" s="50"/>
      <c r="K66" s="76"/>
      <c r="L66" s="28"/>
      <c r="M66" s="216"/>
      <c r="N66" s="217"/>
      <c r="O66" s="218">
        <v>60</v>
      </c>
      <c r="P66" s="219" t="s">
        <v>55</v>
      </c>
      <c r="Q66" s="216"/>
      <c r="R66" s="217"/>
      <c r="S66" s="218">
        <v>60</v>
      </c>
      <c r="T66" s="219" t="s">
        <v>56</v>
      </c>
      <c r="U66" s="220">
        <v>4</v>
      </c>
      <c r="V66" s="50"/>
      <c r="W66" s="76"/>
      <c r="X66" s="29">
        <v>60</v>
      </c>
      <c r="Y66" s="27" t="s">
        <v>55</v>
      </c>
      <c r="Z66" s="50"/>
      <c r="AA66" s="76"/>
      <c r="AB66" s="29">
        <v>60</v>
      </c>
      <c r="AC66" s="27" t="s">
        <v>56</v>
      </c>
      <c r="AD66" s="46">
        <v>4</v>
      </c>
      <c r="AE66" s="43">
        <f>SUM(D66+H66+M66+Q66+V66+Z66)</f>
        <v>0</v>
      </c>
      <c r="AF66" s="44">
        <f t="shared" si="15"/>
        <v>240</v>
      </c>
      <c r="AG66" s="23">
        <f t="shared" si="16"/>
        <v>8</v>
      </c>
    </row>
    <row r="67" spans="1:33" ht="20.100000000000001" customHeight="1" thickBot="1">
      <c r="A67" s="142" t="s">
        <v>104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314"/>
      <c r="AF67" s="314"/>
      <c r="AG67" s="314"/>
    </row>
    <row r="68" spans="1:33" ht="20.100000000000001" customHeight="1">
      <c r="A68" s="36">
        <v>8</v>
      </c>
      <c r="B68" s="183" t="s">
        <v>26</v>
      </c>
      <c r="C68" s="157" t="s">
        <v>8</v>
      </c>
      <c r="D68" s="39"/>
      <c r="E68" s="40"/>
      <c r="F68" s="145"/>
      <c r="G68" s="146"/>
      <c r="H68" s="39"/>
      <c r="I68" s="40"/>
      <c r="J68" s="145"/>
      <c r="K68" s="146"/>
      <c r="L68" s="157"/>
      <c r="M68" s="187"/>
      <c r="N68" s="185"/>
      <c r="O68" s="184">
        <v>15</v>
      </c>
      <c r="P68" s="186" t="s">
        <v>55</v>
      </c>
      <c r="Q68" s="187"/>
      <c r="R68" s="185"/>
      <c r="S68" s="184">
        <v>15</v>
      </c>
      <c r="T68" s="186" t="s">
        <v>56</v>
      </c>
      <c r="U68" s="199">
        <v>2</v>
      </c>
      <c r="V68" s="39"/>
      <c r="W68" s="40"/>
      <c r="X68" s="145"/>
      <c r="Y68" s="146"/>
      <c r="Z68" s="39"/>
      <c r="AA68" s="40"/>
      <c r="AB68" s="145"/>
      <c r="AC68" s="146"/>
      <c r="AD68" s="147"/>
      <c r="AE68" s="39">
        <f t="shared" ref="AE68" si="18">SUM(D68+H68+M68+Q68+V68+Z68)</f>
        <v>0</v>
      </c>
      <c r="AF68" s="40">
        <f t="shared" ref="AF68" si="19">SUM(F68+J68+O68+S68+X68+AB68)</f>
        <v>30</v>
      </c>
      <c r="AG68" s="36">
        <f t="shared" ref="AG68" si="20">SUM(L68+U68+AD68)</f>
        <v>2</v>
      </c>
    </row>
    <row r="69" spans="1:33" ht="30" customHeight="1">
      <c r="A69" s="153">
        <v>9</v>
      </c>
      <c r="B69" s="176" t="s">
        <v>54</v>
      </c>
      <c r="C69" s="177" t="s">
        <v>14</v>
      </c>
      <c r="D69" s="178"/>
      <c r="E69" s="122"/>
      <c r="F69" s="179"/>
      <c r="G69" s="161"/>
      <c r="H69" s="178"/>
      <c r="I69" s="122"/>
      <c r="J69" s="179"/>
      <c r="K69" s="161"/>
      <c r="L69" s="180"/>
      <c r="M69" s="200">
        <v>15</v>
      </c>
      <c r="N69" s="201" t="s">
        <v>56</v>
      </c>
      <c r="O69" s="202"/>
      <c r="P69" s="203"/>
      <c r="Q69" s="200">
        <v>15</v>
      </c>
      <c r="R69" s="201" t="s">
        <v>3</v>
      </c>
      <c r="S69" s="202"/>
      <c r="T69" s="203"/>
      <c r="U69" s="204">
        <v>4</v>
      </c>
      <c r="V69" s="178"/>
      <c r="W69" s="122"/>
      <c r="X69" s="179"/>
      <c r="Y69" s="161"/>
      <c r="Z69" s="178"/>
      <c r="AA69" s="122"/>
      <c r="AB69" s="179"/>
      <c r="AC69" s="161"/>
      <c r="AD69" s="180"/>
      <c r="AE69" s="135">
        <f t="shared" ref="AE69:AE77" si="21">SUM(D69+H69+M69+Q69+V69+Z69)</f>
        <v>30</v>
      </c>
      <c r="AF69" s="181">
        <f>SUM(F69+J69+O69+S69+X69+AB69)</f>
        <v>0</v>
      </c>
      <c r="AG69" s="182">
        <f t="shared" ref="AG69:AG77" si="22">SUM(L69+U69+AD69)</f>
        <v>4</v>
      </c>
    </row>
    <row r="70" spans="1:33" ht="20.100000000000001" customHeight="1">
      <c r="A70" s="115">
        <v>10</v>
      </c>
      <c r="B70" s="57" t="s">
        <v>28</v>
      </c>
      <c r="C70" s="20" t="s">
        <v>14</v>
      </c>
      <c r="D70" s="30"/>
      <c r="E70" s="71"/>
      <c r="F70" s="21"/>
      <c r="G70" s="19"/>
      <c r="H70" s="30"/>
      <c r="I70" s="71"/>
      <c r="J70" s="21"/>
      <c r="K70" s="19"/>
      <c r="L70" s="51"/>
      <c r="M70" s="189">
        <v>30</v>
      </c>
      <c r="N70" s="191" t="s">
        <v>55</v>
      </c>
      <c r="O70" s="192"/>
      <c r="P70" s="190"/>
      <c r="Q70" s="189">
        <v>30</v>
      </c>
      <c r="R70" s="191" t="s">
        <v>3</v>
      </c>
      <c r="S70" s="192"/>
      <c r="T70" s="190"/>
      <c r="U70" s="205">
        <v>4</v>
      </c>
      <c r="V70" s="30"/>
      <c r="W70" s="71"/>
      <c r="X70" s="21"/>
      <c r="Y70" s="19"/>
      <c r="Z70" s="30"/>
      <c r="AA70" s="71"/>
      <c r="AB70" s="21"/>
      <c r="AC70" s="19"/>
      <c r="AD70" s="51"/>
      <c r="AE70" s="41">
        <f t="shared" si="21"/>
        <v>60</v>
      </c>
      <c r="AF70" s="42">
        <f>SUM(F70+J70+O70+S70+X70+AB70)</f>
        <v>0</v>
      </c>
      <c r="AG70" s="53">
        <f t="shared" si="22"/>
        <v>4</v>
      </c>
    </row>
    <row r="71" spans="1:33" ht="47.25" customHeight="1">
      <c r="A71" s="153">
        <v>11</v>
      </c>
      <c r="B71" s="103" t="s">
        <v>99</v>
      </c>
      <c r="C71" s="20" t="s">
        <v>14</v>
      </c>
      <c r="D71" s="30"/>
      <c r="E71" s="71"/>
      <c r="F71" s="21"/>
      <c r="G71" s="19"/>
      <c r="H71" s="30"/>
      <c r="I71" s="71"/>
      <c r="J71" s="21"/>
      <c r="K71" s="19"/>
      <c r="L71" s="51"/>
      <c r="M71" s="189"/>
      <c r="N71" s="191"/>
      <c r="O71" s="192">
        <v>30</v>
      </c>
      <c r="P71" s="190" t="s">
        <v>3</v>
      </c>
      <c r="Q71" s="189"/>
      <c r="R71" s="191"/>
      <c r="S71" s="192"/>
      <c r="T71" s="190"/>
      <c r="U71" s="205">
        <v>4</v>
      </c>
      <c r="V71" s="30"/>
      <c r="W71" s="71"/>
      <c r="X71" s="21"/>
      <c r="Y71" s="19"/>
      <c r="Z71" s="30"/>
      <c r="AA71" s="71"/>
      <c r="AB71" s="21"/>
      <c r="AC71" s="19"/>
      <c r="AD71" s="51"/>
      <c r="AE71" s="41">
        <f t="shared" si="21"/>
        <v>0</v>
      </c>
      <c r="AF71" s="42">
        <f>SUM(F71+J71+O71+S71+X71+AB71)</f>
        <v>30</v>
      </c>
      <c r="AG71" s="53">
        <f t="shared" si="22"/>
        <v>4</v>
      </c>
    </row>
    <row r="72" spans="1:33" ht="19.5" customHeight="1">
      <c r="A72" s="153">
        <v>12</v>
      </c>
      <c r="B72" s="103" t="s">
        <v>81</v>
      </c>
      <c r="C72" s="20" t="s">
        <v>14</v>
      </c>
      <c r="D72" s="30"/>
      <c r="E72" s="71"/>
      <c r="F72" s="21"/>
      <c r="G72" s="19"/>
      <c r="H72" s="30"/>
      <c r="I72" s="71"/>
      <c r="J72" s="21"/>
      <c r="K72" s="19"/>
      <c r="L72" s="51"/>
      <c r="M72" s="189">
        <v>30</v>
      </c>
      <c r="N72" s="191" t="s">
        <v>55</v>
      </c>
      <c r="O72" s="192"/>
      <c r="P72" s="190"/>
      <c r="Q72" s="189">
        <v>30</v>
      </c>
      <c r="R72" s="191" t="s">
        <v>3</v>
      </c>
      <c r="S72" s="192"/>
      <c r="T72" s="190"/>
      <c r="U72" s="205">
        <v>4</v>
      </c>
      <c r="V72" s="30"/>
      <c r="W72" s="71"/>
      <c r="X72" s="21"/>
      <c r="Y72" s="19"/>
      <c r="Z72" s="30"/>
      <c r="AA72" s="71"/>
      <c r="AB72" s="21"/>
      <c r="AC72" s="19"/>
      <c r="AD72" s="51"/>
      <c r="AE72" s="41">
        <f t="shared" si="21"/>
        <v>60</v>
      </c>
      <c r="AF72" s="42">
        <f>SUM(F72+J72+O72+S72+X72+AB72)</f>
        <v>0</v>
      </c>
      <c r="AG72" s="53">
        <f t="shared" si="22"/>
        <v>4</v>
      </c>
    </row>
    <row r="73" spans="1:33" ht="20.100000000000001" customHeight="1">
      <c r="A73" s="115">
        <v>13</v>
      </c>
      <c r="B73" s="57" t="s">
        <v>29</v>
      </c>
      <c r="C73" s="20" t="s">
        <v>14</v>
      </c>
      <c r="D73" s="30"/>
      <c r="E73" s="71"/>
      <c r="F73" s="21"/>
      <c r="G73" s="19"/>
      <c r="H73" s="30"/>
      <c r="I73" s="71"/>
      <c r="J73" s="21"/>
      <c r="K73" s="19"/>
      <c r="L73" s="51"/>
      <c r="M73" s="189">
        <v>30</v>
      </c>
      <c r="N73" s="191" t="s">
        <v>55</v>
      </c>
      <c r="O73" s="192"/>
      <c r="P73" s="190"/>
      <c r="Q73" s="189">
        <v>30</v>
      </c>
      <c r="R73" s="191" t="s">
        <v>3</v>
      </c>
      <c r="S73" s="192"/>
      <c r="T73" s="190"/>
      <c r="U73" s="205">
        <v>4</v>
      </c>
      <c r="V73" s="30"/>
      <c r="W73" s="71"/>
      <c r="X73" s="21"/>
      <c r="Y73" s="19"/>
      <c r="Z73" s="30"/>
      <c r="AA73" s="71"/>
      <c r="AB73" s="21"/>
      <c r="AC73" s="19"/>
      <c r="AD73" s="51"/>
      <c r="AE73" s="41">
        <f t="shared" si="21"/>
        <v>60</v>
      </c>
      <c r="AF73" s="42">
        <f t="shared" ref="AF73:AF77" si="23">SUM(F73+J73+O73+S73+X73+AB73)</f>
        <v>0</v>
      </c>
      <c r="AG73" s="53">
        <f t="shared" si="22"/>
        <v>4</v>
      </c>
    </row>
    <row r="74" spans="1:33" ht="20.100000000000001" customHeight="1">
      <c r="A74" s="153">
        <v>14</v>
      </c>
      <c r="B74" s="57" t="s">
        <v>30</v>
      </c>
      <c r="C74" s="20" t="s">
        <v>14</v>
      </c>
      <c r="D74" s="30"/>
      <c r="E74" s="71"/>
      <c r="F74" s="21"/>
      <c r="G74" s="19"/>
      <c r="H74" s="30"/>
      <c r="I74" s="71"/>
      <c r="J74" s="21"/>
      <c r="K74" s="19"/>
      <c r="L74" s="51"/>
      <c r="M74" s="189">
        <v>30</v>
      </c>
      <c r="N74" s="191" t="s">
        <v>55</v>
      </c>
      <c r="O74" s="192"/>
      <c r="P74" s="190"/>
      <c r="Q74" s="189">
        <v>30</v>
      </c>
      <c r="R74" s="191" t="s">
        <v>3</v>
      </c>
      <c r="S74" s="192"/>
      <c r="T74" s="190"/>
      <c r="U74" s="205">
        <v>4</v>
      </c>
      <c r="V74" s="30"/>
      <c r="W74" s="71"/>
      <c r="X74" s="21"/>
      <c r="Y74" s="19"/>
      <c r="Z74" s="30"/>
      <c r="AA74" s="71"/>
      <c r="AB74" s="21"/>
      <c r="AC74" s="19"/>
      <c r="AD74" s="51"/>
      <c r="AE74" s="41">
        <f t="shared" si="21"/>
        <v>60</v>
      </c>
      <c r="AF74" s="42">
        <f t="shared" si="23"/>
        <v>0</v>
      </c>
      <c r="AG74" s="53">
        <f t="shared" si="22"/>
        <v>4</v>
      </c>
    </row>
    <row r="75" spans="1:33" ht="20.100000000000001" customHeight="1">
      <c r="A75" s="153">
        <v>15</v>
      </c>
      <c r="B75" s="57" t="s">
        <v>31</v>
      </c>
      <c r="C75" s="20" t="s">
        <v>14</v>
      </c>
      <c r="D75" s="30"/>
      <c r="E75" s="71"/>
      <c r="F75" s="21"/>
      <c r="G75" s="19"/>
      <c r="H75" s="30"/>
      <c r="I75" s="71"/>
      <c r="J75" s="21"/>
      <c r="K75" s="19"/>
      <c r="L75" s="51"/>
      <c r="M75" s="189">
        <v>30</v>
      </c>
      <c r="N75" s="191" t="s">
        <v>55</v>
      </c>
      <c r="O75" s="192"/>
      <c r="P75" s="190"/>
      <c r="Q75" s="189">
        <v>30</v>
      </c>
      <c r="R75" s="191" t="s">
        <v>3</v>
      </c>
      <c r="S75" s="192"/>
      <c r="T75" s="190"/>
      <c r="U75" s="205">
        <v>4</v>
      </c>
      <c r="V75" s="30"/>
      <c r="W75" s="71"/>
      <c r="X75" s="21"/>
      <c r="Y75" s="19"/>
      <c r="Z75" s="30"/>
      <c r="AA75" s="71"/>
      <c r="AB75" s="21"/>
      <c r="AC75" s="19"/>
      <c r="AD75" s="51"/>
      <c r="AE75" s="41">
        <f t="shared" si="21"/>
        <v>60</v>
      </c>
      <c r="AF75" s="42">
        <f t="shared" si="23"/>
        <v>0</v>
      </c>
      <c r="AG75" s="53">
        <f t="shared" si="22"/>
        <v>4</v>
      </c>
    </row>
    <row r="76" spans="1:33" ht="20.100000000000001" customHeight="1">
      <c r="A76" s="115">
        <v>16</v>
      </c>
      <c r="B76" s="57" t="s">
        <v>32</v>
      </c>
      <c r="C76" s="20" t="s">
        <v>14</v>
      </c>
      <c r="D76" s="30"/>
      <c r="E76" s="71"/>
      <c r="F76" s="21"/>
      <c r="G76" s="19"/>
      <c r="H76" s="30"/>
      <c r="I76" s="71"/>
      <c r="J76" s="21"/>
      <c r="K76" s="19"/>
      <c r="L76" s="51"/>
      <c r="M76" s="189">
        <v>30</v>
      </c>
      <c r="N76" s="191" t="s">
        <v>55</v>
      </c>
      <c r="O76" s="192"/>
      <c r="P76" s="190"/>
      <c r="Q76" s="189">
        <v>30</v>
      </c>
      <c r="R76" s="191" t="s">
        <v>3</v>
      </c>
      <c r="S76" s="192"/>
      <c r="T76" s="190"/>
      <c r="U76" s="205">
        <v>4</v>
      </c>
      <c r="V76" s="30"/>
      <c r="W76" s="71"/>
      <c r="X76" s="21"/>
      <c r="Y76" s="19"/>
      <c r="Z76" s="30"/>
      <c r="AA76" s="71"/>
      <c r="AB76" s="21"/>
      <c r="AC76" s="19"/>
      <c r="AD76" s="51"/>
      <c r="AE76" s="41">
        <f t="shared" si="21"/>
        <v>60</v>
      </c>
      <c r="AF76" s="42">
        <f t="shared" si="23"/>
        <v>0</v>
      </c>
      <c r="AG76" s="53">
        <f t="shared" si="22"/>
        <v>4</v>
      </c>
    </row>
    <row r="77" spans="1:33" ht="20.100000000000001" customHeight="1" thickBot="1">
      <c r="A77" s="155">
        <v>17</v>
      </c>
      <c r="B77" s="58" t="s">
        <v>33</v>
      </c>
      <c r="C77" s="23" t="s">
        <v>14</v>
      </c>
      <c r="D77" s="31"/>
      <c r="E77" s="77"/>
      <c r="F77" s="24"/>
      <c r="G77" s="22"/>
      <c r="H77" s="31"/>
      <c r="I77" s="77"/>
      <c r="J77" s="24"/>
      <c r="K77" s="22"/>
      <c r="L77" s="52"/>
      <c r="M77" s="189">
        <v>30</v>
      </c>
      <c r="N77" s="191" t="s">
        <v>55</v>
      </c>
      <c r="O77" s="197"/>
      <c r="P77" s="195"/>
      <c r="Q77" s="189">
        <v>30</v>
      </c>
      <c r="R77" s="191" t="s">
        <v>3</v>
      </c>
      <c r="S77" s="197"/>
      <c r="T77" s="195"/>
      <c r="U77" s="205">
        <v>4</v>
      </c>
      <c r="V77" s="31"/>
      <c r="W77" s="77"/>
      <c r="X77" s="24"/>
      <c r="Y77" s="22"/>
      <c r="Z77" s="31"/>
      <c r="AA77" s="77"/>
      <c r="AB77" s="24"/>
      <c r="AC77" s="22"/>
      <c r="AD77" s="52"/>
      <c r="AE77" s="43">
        <f t="shared" si="21"/>
        <v>60</v>
      </c>
      <c r="AF77" s="44">
        <f t="shared" si="23"/>
        <v>0</v>
      </c>
      <c r="AG77" s="48">
        <f t="shared" si="22"/>
        <v>4</v>
      </c>
    </row>
    <row r="78" spans="1:33" ht="20.100000000000001" customHeight="1" thickBot="1">
      <c r="A78" s="142" t="s">
        <v>64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</row>
    <row r="79" spans="1:33" ht="15">
      <c r="A79" s="114">
        <v>18</v>
      </c>
      <c r="B79" s="55" t="s">
        <v>34</v>
      </c>
      <c r="C79" s="26" t="s">
        <v>8</v>
      </c>
      <c r="D79" s="15"/>
      <c r="E79" s="16"/>
      <c r="F79" s="15"/>
      <c r="G79" s="67"/>
      <c r="H79" s="18"/>
      <c r="I79" s="16"/>
      <c r="J79" s="15"/>
      <c r="K79" s="67"/>
      <c r="L79" s="47"/>
      <c r="M79" s="184"/>
      <c r="N79" s="185"/>
      <c r="O79" s="184" t="s">
        <v>67</v>
      </c>
      <c r="P79" s="186" t="s">
        <v>56</v>
      </c>
      <c r="Q79" s="187"/>
      <c r="R79" s="185"/>
      <c r="S79" s="184" t="s">
        <v>67</v>
      </c>
      <c r="T79" s="186" t="s">
        <v>3</v>
      </c>
      <c r="U79" s="188" t="s">
        <v>65</v>
      </c>
      <c r="V79" s="39"/>
      <c r="W79" s="40"/>
      <c r="X79" s="145">
        <v>30</v>
      </c>
      <c r="Y79" s="146" t="s">
        <v>56</v>
      </c>
      <c r="Z79" s="39"/>
      <c r="AA79" s="40"/>
      <c r="AB79" s="145">
        <v>30</v>
      </c>
      <c r="AC79" s="146" t="s">
        <v>3</v>
      </c>
      <c r="AD79" s="147">
        <v>3</v>
      </c>
      <c r="AE79" s="39">
        <f>SUM(D79+H79+M79+Q79+V79+Z79)</f>
        <v>0</v>
      </c>
      <c r="AF79" s="40">
        <f>SUM(F79+J79+O79+S79+X79+AB79)</f>
        <v>120</v>
      </c>
      <c r="AG79" s="47" t="s">
        <v>63</v>
      </c>
    </row>
    <row r="80" spans="1:33" ht="15">
      <c r="A80" s="115">
        <v>19</v>
      </c>
      <c r="B80" s="60" t="s">
        <v>35</v>
      </c>
      <c r="C80" s="59" t="s">
        <v>8</v>
      </c>
      <c r="D80" s="30"/>
      <c r="E80" s="19"/>
      <c r="F80" s="30"/>
      <c r="G80" s="71"/>
      <c r="H80" s="21"/>
      <c r="I80" s="19"/>
      <c r="J80" s="30"/>
      <c r="K80" s="71"/>
      <c r="L80" s="53"/>
      <c r="M80" s="189"/>
      <c r="N80" s="190"/>
      <c r="O80" s="189" t="s">
        <v>67</v>
      </c>
      <c r="P80" s="191" t="s">
        <v>56</v>
      </c>
      <c r="Q80" s="192"/>
      <c r="R80" s="190"/>
      <c r="S80" s="189" t="s">
        <v>67</v>
      </c>
      <c r="T80" s="191" t="s">
        <v>3</v>
      </c>
      <c r="U80" s="193" t="s">
        <v>65</v>
      </c>
      <c r="V80" s="41"/>
      <c r="W80" s="42"/>
      <c r="X80" s="34">
        <v>30</v>
      </c>
      <c r="Y80" s="32" t="s">
        <v>56</v>
      </c>
      <c r="Z80" s="41"/>
      <c r="AA80" s="42"/>
      <c r="AB80" s="34">
        <v>30</v>
      </c>
      <c r="AC80" s="32" t="s">
        <v>3</v>
      </c>
      <c r="AD80" s="35">
        <v>3</v>
      </c>
      <c r="AE80" s="41">
        <f>SUM(D80+H80+M80+Q80+V80+Z80)</f>
        <v>0</v>
      </c>
      <c r="AF80" s="42">
        <f>SUM(F80+J80+O80+S80+X80+AB80)</f>
        <v>120</v>
      </c>
      <c r="AG80" s="53" t="s">
        <v>63</v>
      </c>
    </row>
    <row r="81" spans="1:33" ht="15">
      <c r="A81" s="153">
        <v>20</v>
      </c>
      <c r="B81" s="60" t="s">
        <v>36</v>
      </c>
      <c r="C81" s="59" t="s">
        <v>8</v>
      </c>
      <c r="D81" s="30"/>
      <c r="E81" s="19"/>
      <c r="F81" s="30"/>
      <c r="G81" s="71"/>
      <c r="H81" s="21"/>
      <c r="I81" s="19"/>
      <c r="J81" s="30"/>
      <c r="K81" s="71"/>
      <c r="L81" s="53"/>
      <c r="M81" s="189"/>
      <c r="N81" s="190"/>
      <c r="O81" s="189" t="s">
        <v>67</v>
      </c>
      <c r="P81" s="191" t="s">
        <v>56</v>
      </c>
      <c r="Q81" s="192"/>
      <c r="R81" s="190"/>
      <c r="S81" s="189" t="s">
        <v>67</v>
      </c>
      <c r="T81" s="191" t="s">
        <v>3</v>
      </c>
      <c r="U81" s="193" t="s">
        <v>65</v>
      </c>
      <c r="V81" s="41"/>
      <c r="W81" s="42"/>
      <c r="X81" s="34">
        <v>30</v>
      </c>
      <c r="Y81" s="32" t="s">
        <v>56</v>
      </c>
      <c r="Z81" s="41"/>
      <c r="AA81" s="42"/>
      <c r="AB81" s="34">
        <v>30</v>
      </c>
      <c r="AC81" s="32" t="s">
        <v>3</v>
      </c>
      <c r="AD81" s="35">
        <v>3</v>
      </c>
      <c r="AE81" s="41">
        <f>SUM(D81+H81+M81+Q81+V81+Z81)</f>
        <v>0</v>
      </c>
      <c r="AF81" s="42">
        <f>SUM(F81+J81+O81+S81+X81+AB81)</f>
        <v>120</v>
      </c>
      <c r="AG81" s="53" t="s">
        <v>63</v>
      </c>
    </row>
    <row r="82" spans="1:33" ht="15">
      <c r="A82" s="115">
        <v>21</v>
      </c>
      <c r="B82" s="60" t="s">
        <v>37</v>
      </c>
      <c r="C82" s="59" t="s">
        <v>8</v>
      </c>
      <c r="D82" s="30"/>
      <c r="E82" s="19"/>
      <c r="F82" s="30"/>
      <c r="G82" s="71"/>
      <c r="H82" s="21"/>
      <c r="I82" s="19"/>
      <c r="J82" s="30"/>
      <c r="K82" s="71"/>
      <c r="L82" s="53"/>
      <c r="M82" s="189"/>
      <c r="N82" s="190"/>
      <c r="O82" s="189" t="s">
        <v>67</v>
      </c>
      <c r="P82" s="191" t="s">
        <v>56</v>
      </c>
      <c r="Q82" s="192"/>
      <c r="R82" s="190"/>
      <c r="S82" s="189" t="s">
        <v>67</v>
      </c>
      <c r="T82" s="191" t="s">
        <v>3</v>
      </c>
      <c r="U82" s="193" t="s">
        <v>65</v>
      </c>
      <c r="V82" s="41"/>
      <c r="W82" s="42"/>
      <c r="X82" s="34">
        <v>30</v>
      </c>
      <c r="Y82" s="32" t="s">
        <v>56</v>
      </c>
      <c r="Z82" s="41"/>
      <c r="AA82" s="42"/>
      <c r="AB82" s="34">
        <v>30</v>
      </c>
      <c r="AC82" s="32" t="s">
        <v>3</v>
      </c>
      <c r="AD82" s="35">
        <v>3</v>
      </c>
      <c r="AE82" s="41">
        <f>SUM(D82+H82+M82+Q82+V82+Z82)</f>
        <v>0</v>
      </c>
      <c r="AF82" s="42">
        <f>SUM(F82+J82+O82+S82+X82+AB82)</f>
        <v>120</v>
      </c>
      <c r="AG82" s="53" t="s">
        <v>63</v>
      </c>
    </row>
    <row r="83" spans="1:33" ht="15.75" thickBot="1">
      <c r="A83" s="154">
        <v>22</v>
      </c>
      <c r="B83" s="128" t="s">
        <v>38</v>
      </c>
      <c r="C83" s="129" t="s">
        <v>8</v>
      </c>
      <c r="D83" s="130"/>
      <c r="E83" s="131"/>
      <c r="F83" s="130"/>
      <c r="G83" s="132"/>
      <c r="H83" s="133"/>
      <c r="I83" s="131"/>
      <c r="J83" s="130"/>
      <c r="K83" s="132"/>
      <c r="L83" s="134"/>
      <c r="M83" s="194"/>
      <c r="N83" s="195"/>
      <c r="O83" s="194" t="s">
        <v>67</v>
      </c>
      <c r="P83" s="196" t="s">
        <v>56</v>
      </c>
      <c r="Q83" s="197"/>
      <c r="R83" s="195"/>
      <c r="S83" s="194" t="s">
        <v>67</v>
      </c>
      <c r="T83" s="196" t="s">
        <v>3</v>
      </c>
      <c r="U83" s="198" t="s">
        <v>65</v>
      </c>
      <c r="V83" s="43"/>
      <c r="W83" s="44"/>
      <c r="X83" s="148">
        <v>30</v>
      </c>
      <c r="Y83" s="149" t="s">
        <v>56</v>
      </c>
      <c r="Z83" s="43"/>
      <c r="AA83" s="44"/>
      <c r="AB83" s="148">
        <v>30</v>
      </c>
      <c r="AC83" s="149" t="s">
        <v>3</v>
      </c>
      <c r="AD83" s="150">
        <v>3</v>
      </c>
      <c r="AE83" s="43">
        <f>SUM(D83+H83+M83+Q83+V83+Z83)</f>
        <v>0</v>
      </c>
      <c r="AF83" s="44">
        <f>SUM(F83+J83+O83+S83+X83+AB83)</f>
        <v>120</v>
      </c>
      <c r="AG83" s="48" t="s">
        <v>63</v>
      </c>
    </row>
    <row r="84" spans="1:33" ht="15">
      <c r="A84" s="164"/>
      <c r="B84" s="165"/>
      <c r="C84" s="166"/>
      <c r="D84" s="83"/>
      <c r="E84" s="83"/>
      <c r="F84" s="83"/>
      <c r="G84" s="83"/>
      <c r="H84" s="83"/>
      <c r="I84" s="83"/>
      <c r="J84" s="83"/>
      <c r="K84" s="83"/>
      <c r="L84" s="83"/>
      <c r="M84" s="8"/>
      <c r="N84" s="8"/>
      <c r="O84" s="8"/>
      <c r="P84" s="8"/>
      <c r="Q84" s="8"/>
      <c r="R84" s="8"/>
      <c r="S84" s="8"/>
      <c r="T84" s="8"/>
      <c r="U84" s="8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63"/>
    </row>
    <row r="85" spans="1:33" ht="19.5" customHeight="1" thickBot="1">
      <c r="A85" s="246" t="s">
        <v>105</v>
      </c>
      <c r="B85" s="162" t="s">
        <v>85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ht="28.5" customHeight="1" thickBot="1">
      <c r="A86" s="258">
        <v>23</v>
      </c>
      <c r="B86" s="247" t="s">
        <v>86</v>
      </c>
      <c r="C86" s="248" t="s">
        <v>89</v>
      </c>
      <c r="D86" s="249"/>
      <c r="E86" s="250"/>
      <c r="F86" s="251"/>
      <c r="G86" s="252"/>
      <c r="H86" s="249"/>
      <c r="I86" s="250"/>
      <c r="J86" s="251"/>
      <c r="K86" s="252"/>
      <c r="L86" s="253"/>
      <c r="M86" s="243"/>
      <c r="N86" s="244"/>
      <c r="O86" s="243"/>
      <c r="P86" s="244" t="s">
        <v>55</v>
      </c>
      <c r="Q86" s="243"/>
      <c r="R86" s="244"/>
      <c r="S86" s="243"/>
      <c r="T86" s="244" t="s">
        <v>56</v>
      </c>
      <c r="U86" s="245">
        <v>10</v>
      </c>
      <c r="V86" s="249"/>
      <c r="W86" s="250"/>
      <c r="X86" s="251"/>
      <c r="Y86" s="252"/>
      <c r="Z86" s="249"/>
      <c r="AA86" s="250"/>
      <c r="AB86" s="251"/>
      <c r="AC86" s="252"/>
      <c r="AD86" s="254"/>
      <c r="AE86" s="251">
        <v>0</v>
      </c>
      <c r="AF86" s="252">
        <v>180</v>
      </c>
      <c r="AG86" s="255">
        <v>10</v>
      </c>
    </row>
    <row r="87" spans="1:33" ht="40.5" customHeight="1" thickBot="1">
      <c r="A87" s="258">
        <v>24</v>
      </c>
      <c r="B87" s="247" t="s">
        <v>87</v>
      </c>
      <c r="C87" s="248" t="s">
        <v>90</v>
      </c>
      <c r="D87" s="249"/>
      <c r="E87" s="250"/>
      <c r="F87" s="251"/>
      <c r="G87" s="252"/>
      <c r="H87" s="249"/>
      <c r="I87" s="250"/>
      <c r="J87" s="251"/>
      <c r="K87" s="252"/>
      <c r="L87" s="253"/>
      <c r="M87" s="243"/>
      <c r="N87" s="244"/>
      <c r="O87" s="243"/>
      <c r="P87" s="244"/>
      <c r="Q87" s="243"/>
      <c r="R87" s="244"/>
      <c r="S87" s="243"/>
      <c r="T87" s="244"/>
      <c r="U87" s="245"/>
      <c r="V87" s="249"/>
      <c r="W87" s="250"/>
      <c r="X87" s="251"/>
      <c r="Y87" s="252" t="s">
        <v>55</v>
      </c>
      <c r="Z87" s="249"/>
      <c r="AA87" s="250"/>
      <c r="AB87" s="251"/>
      <c r="AC87" s="252" t="s">
        <v>56</v>
      </c>
      <c r="AD87" s="254">
        <v>15</v>
      </c>
      <c r="AE87" s="251">
        <v>0</v>
      </c>
      <c r="AF87" s="252">
        <v>240</v>
      </c>
      <c r="AG87" s="255">
        <v>15</v>
      </c>
    </row>
    <row r="88" spans="1:33" ht="14.25" customHeight="1">
      <c r="A88" s="151"/>
      <c r="B88" s="15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4"/>
      <c r="N88" s="94"/>
      <c r="O88" s="94"/>
      <c r="P88" s="94"/>
      <c r="Q88" s="94"/>
      <c r="R88" s="94"/>
      <c r="S88" s="94"/>
      <c r="T88" s="94"/>
      <c r="U88" s="94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</row>
    <row r="89" spans="1:33" ht="21.6" customHeight="1">
      <c r="A89" s="256" t="s">
        <v>78</v>
      </c>
      <c r="B89" s="259" t="s">
        <v>107</v>
      </c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7"/>
      <c r="AE89" s="257"/>
      <c r="AF89" s="257"/>
      <c r="AG89" s="257"/>
    </row>
    <row r="90" spans="1:33" ht="26.25">
      <c r="A90" s="171" t="s">
        <v>91</v>
      </c>
      <c r="B90" s="262" t="s">
        <v>100</v>
      </c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8"/>
    </row>
    <row r="91" spans="1:33" ht="45.75" customHeight="1">
      <c r="A91" s="168" t="s">
        <v>106</v>
      </c>
      <c r="B91" s="261" t="s">
        <v>92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</row>
    <row r="93" spans="1:33" ht="15.75">
      <c r="A93" s="94"/>
      <c r="B93" s="94"/>
      <c r="C93" s="170" t="s">
        <v>55</v>
      </c>
      <c r="D93" s="260" t="s">
        <v>93</v>
      </c>
      <c r="E93" s="260"/>
      <c r="F93" s="260"/>
      <c r="G93" s="260"/>
      <c r="H93" s="260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</row>
    <row r="94" spans="1:33" ht="15.75">
      <c r="A94" s="94"/>
      <c r="B94" s="94"/>
      <c r="C94" s="170" t="s">
        <v>56</v>
      </c>
      <c r="D94" s="260" t="s">
        <v>94</v>
      </c>
      <c r="E94" s="260"/>
      <c r="F94" s="260"/>
      <c r="G94" s="260"/>
      <c r="H94" s="260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</row>
    <row r="95" spans="1:33" ht="15.75">
      <c r="A95" s="94"/>
      <c r="B95" s="94"/>
      <c r="C95" s="170" t="s">
        <v>3</v>
      </c>
      <c r="D95" s="260" t="s">
        <v>95</v>
      </c>
      <c r="E95" s="260"/>
      <c r="F95" s="260"/>
      <c r="G95" s="260"/>
      <c r="H95" s="260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</row>
    <row r="96" spans="1:33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</row>
    <row r="97" spans="1:24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</row>
    <row r="98" spans="1:24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</row>
    <row r="99" spans="1:24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</row>
    <row r="100" spans="1:24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</row>
    <row r="101" spans="1:24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</row>
    <row r="102" spans="1:24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</row>
    <row r="103" spans="1:24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</row>
    <row r="104" spans="1:24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</row>
    <row r="105" spans="1:24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</row>
    <row r="106" spans="1:24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</row>
  </sheetData>
  <mergeCells count="73">
    <mergeCell ref="D2:AG2"/>
    <mergeCell ref="B60:AG60"/>
    <mergeCell ref="B67:AG67"/>
    <mergeCell ref="B78:AG78"/>
    <mergeCell ref="AG6:AG9"/>
    <mergeCell ref="D7:G7"/>
    <mergeCell ref="H7:K7"/>
    <mergeCell ref="M7:P7"/>
    <mergeCell ref="Q7:T7"/>
    <mergeCell ref="D8:E9"/>
    <mergeCell ref="F8:G9"/>
    <mergeCell ref="C6:C9"/>
    <mergeCell ref="D6:K6"/>
    <mergeCell ref="L6:L9"/>
    <mergeCell ref="Z8:AA9"/>
    <mergeCell ref="AB8:AC9"/>
    <mergeCell ref="X8:Y9"/>
    <mergeCell ref="V6:AC6"/>
    <mergeCell ref="A6:A9"/>
    <mergeCell ref="B6:B9"/>
    <mergeCell ref="V8:W9"/>
    <mergeCell ref="J8:K9"/>
    <mergeCell ref="Z7:AC7"/>
    <mergeCell ref="U6:U9"/>
    <mergeCell ref="B56:AG56"/>
    <mergeCell ref="A52:A55"/>
    <mergeCell ref="B52:B55"/>
    <mergeCell ref="C52:C55"/>
    <mergeCell ref="D52:K52"/>
    <mergeCell ref="V54:W55"/>
    <mergeCell ref="U52:U55"/>
    <mergeCell ref="M53:P53"/>
    <mergeCell ref="Q53:T53"/>
    <mergeCell ref="D53:G53"/>
    <mergeCell ref="M52:T52"/>
    <mergeCell ref="V53:Y53"/>
    <mergeCell ref="AG52:AG55"/>
    <mergeCell ref="S54:T55"/>
    <mergeCell ref="V52:AC52"/>
    <mergeCell ref="H53:K53"/>
    <mergeCell ref="AB54:AC55"/>
    <mergeCell ref="M54:N55"/>
    <mergeCell ref="O54:P55"/>
    <mergeCell ref="Q54:R55"/>
    <mergeCell ref="X54:Y55"/>
    <mergeCell ref="Z54:AA55"/>
    <mergeCell ref="D54:E55"/>
    <mergeCell ref="F54:G55"/>
    <mergeCell ref="H54:I55"/>
    <mergeCell ref="J54:K55"/>
    <mergeCell ref="L52:L55"/>
    <mergeCell ref="AE52:AF55"/>
    <mergeCell ref="H8:I9"/>
    <mergeCell ref="A51:AG51"/>
    <mergeCell ref="AE6:AF9"/>
    <mergeCell ref="AD6:AD9"/>
    <mergeCell ref="V7:Y7"/>
    <mergeCell ref="A11:AG11"/>
    <mergeCell ref="AE44:AF44"/>
    <mergeCell ref="A50:AG50"/>
    <mergeCell ref="M6:T6"/>
    <mergeCell ref="M8:N9"/>
    <mergeCell ref="O8:P9"/>
    <mergeCell ref="Q8:R9"/>
    <mergeCell ref="S8:T9"/>
    <mergeCell ref="AD52:AD55"/>
    <mergeCell ref="Z53:AC53"/>
    <mergeCell ref="B89:AC89"/>
    <mergeCell ref="D93:H93"/>
    <mergeCell ref="D94:H94"/>
    <mergeCell ref="D95:H95"/>
    <mergeCell ref="B91:V91"/>
    <mergeCell ref="B90:AF90"/>
  </mergeCells>
  <phoneticPr fontId="2" type="noConversion"/>
  <printOptions horizontalCentered="1" verticalCentered="1"/>
  <pageMargins left="0.55118110236220474" right="0.55118110236220474" top="0.59055118110236227" bottom="0.59055118110236227" header="0.51181102362204722" footer="0.51181102362204722"/>
  <pageSetup paperSize="9" scale="63" orientation="landscape" horizontalDpi="300" verticalDpi="300" r:id="rId1"/>
  <headerFooter alignWithMargins="0"/>
  <ignoredErrors>
    <ignoredError sqref="D33:T33 AG83 M83:W83 D57:N58 P57:R58 T57:U57 M80:W82 AG79:AG82 T58:U58 M79:W79 Z79:AA79 Z83:AA83 Z82:AA82 Z80:AA80 Z81:AA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Arkusz_1</vt:lpstr>
      <vt:lpstr>Arkusz_1!Print_Area</vt:lpstr>
    </vt:vector>
  </TitlesOfParts>
  <Company>Akademia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Oleschko</dc:creator>
  <cp:lastModifiedBy>Joanna</cp:lastModifiedBy>
  <cp:lastPrinted>2012-09-03T19:07:45Z</cp:lastPrinted>
  <dcterms:created xsi:type="dcterms:W3CDTF">2008-02-25T06:50:24Z</dcterms:created>
  <dcterms:modified xsi:type="dcterms:W3CDTF">2015-08-22T17:26:01Z</dcterms:modified>
</cp:coreProperties>
</file>